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tabRatio="725" activeTab="6"/>
  </bookViews>
  <sheets>
    <sheet name="入力方法" sheetId="1" r:id="rId1"/>
    <sheet name="学校名入力" sheetId="2" r:id="rId2"/>
    <sheet name="名前・生年月日入力" sheetId="3" r:id="rId3"/>
    <sheet name="評定入力" sheetId="4" r:id="rId4"/>
    <sheet name="欠席入力" sheetId="5" r:id="rId5"/>
    <sheet name="特別活動・所見等" sheetId="6" r:id="rId6"/>
    <sheet name="調査書印刷画面" sheetId="7" r:id="rId7"/>
  </sheets>
  <definedNames>
    <definedName name="_xlnm.Print_Area" localSheetId="6">'調査書印刷画面'!$C$5:$CF$136</definedName>
  </definedNames>
  <calcPr fullCalcOnLoad="1"/>
</workbook>
</file>

<file path=xl/sharedStrings.xml><?xml version="1.0" encoding="utf-8"?>
<sst xmlns="http://schemas.openxmlformats.org/spreadsheetml/2006/main" count="252" uniqueCount="202">
  <si>
    <t>鳳凰高等学校</t>
  </si>
  <si>
    <t>調査書作成ツール</t>
  </si>
  <si>
    <t>平成　　年</t>
  </si>
  <si>
    <t>月</t>
  </si>
  <si>
    <t>日</t>
  </si>
  <si>
    <t>提出年月日</t>
  </si>
  <si>
    <t>（入力例）</t>
  </si>
  <si>
    <t>中学校名</t>
  </si>
  <si>
    <t>○○町立○○中学校</t>
  </si>
  <si>
    <t>市外局番</t>
  </si>
  <si>
    <t>市内局番</t>
  </si>
  <si>
    <t>番号</t>
  </si>
  <si>
    <t>電話</t>
  </si>
  <si>
    <t>学校長名</t>
  </si>
  <si>
    <t>山　田　太　郎</t>
  </si>
  <si>
    <t>１．</t>
  </si>
  <si>
    <t>学校名入力</t>
  </si>
  <si>
    <t>２．</t>
  </si>
  <si>
    <t>名前・生年月日入力</t>
  </si>
  <si>
    <t>３．</t>
  </si>
  <si>
    <t>評定入力</t>
  </si>
  <si>
    <t>４．</t>
  </si>
  <si>
    <t>欠席入力</t>
  </si>
  <si>
    <t>５．</t>
  </si>
  <si>
    <t>６．</t>
  </si>
  <si>
    <t>調査書印刷</t>
  </si>
  <si>
    <t>シート</t>
  </si>
  <si>
    <t>・</t>
  </si>
  <si>
    <t>提出年月日を赤の枠に（入力例）のように半角数字で入力してください。</t>
  </si>
  <si>
    <t>・</t>
  </si>
  <si>
    <t>中学校名を赤の枠に入力してください。</t>
  </si>
  <si>
    <t>・</t>
  </si>
  <si>
    <t>電話番号を赤の枠に（入力例）のように半角数字で入力してください。</t>
  </si>
  <si>
    <t>学校長名を赤の枠に入力してください。</t>
  </si>
  <si>
    <t>シート</t>
  </si>
  <si>
    <t>文字または数字は白色の部分に入力してください。水色の部分は入力できないように保護されています。</t>
  </si>
  <si>
    <t>・</t>
  </si>
  <si>
    <t>組・番・生徒名・ふりがを入力してください。</t>
  </si>
  <si>
    <t>・</t>
  </si>
  <si>
    <t>科コード　１～６までのコードを入力してください。右の欄に受験学科・コースが表示されます。</t>
  </si>
  <si>
    <t>・</t>
  </si>
  <si>
    <t>・</t>
  </si>
  <si>
    <t>生月・生日欄を入力してください。</t>
  </si>
  <si>
    <t>性別を文字で入力してください。</t>
  </si>
  <si>
    <t>・</t>
  </si>
  <si>
    <t>・</t>
  </si>
  <si>
    <t>入学年・学校名・担任名は（例）のように入力してください。</t>
  </si>
  <si>
    <t>評定は白色の部分に入力してください。水色の部分は入力できないように保護されています。</t>
  </si>
  <si>
    <t>直接入力されるか、または、他からのデータを貼り付けてください。</t>
  </si>
  <si>
    <t>シート</t>
  </si>
  <si>
    <t>シート</t>
  </si>
  <si>
    <t>・</t>
  </si>
  <si>
    <t>・</t>
  </si>
  <si>
    <t>健康上の所見を入力してください。</t>
  </si>
  <si>
    <t>シート</t>
  </si>
  <si>
    <t>・</t>
  </si>
  <si>
    <t>印刷用紙（Ａ４版白色用紙）をセットしてください。</t>
  </si>
  <si>
    <t>印刷を実行してください。（プリンタの機種によっては、ずれもあります。）</t>
  </si>
  <si>
    <t>（お問い合わせ先）</t>
  </si>
  <si>
    <t>メディカルシステム科</t>
  </si>
  <si>
    <t>総合福祉科</t>
  </si>
  <si>
    <t>看護学科</t>
  </si>
  <si>
    <t>普通科文理コース</t>
  </si>
  <si>
    <t>普通科特進コースⅠ類</t>
  </si>
  <si>
    <t>男</t>
  </si>
  <si>
    <t>普通科特進コースⅡ類</t>
  </si>
  <si>
    <t>女</t>
  </si>
  <si>
    <t>NO</t>
  </si>
  <si>
    <t>組</t>
  </si>
  <si>
    <t>番</t>
  </si>
  <si>
    <t>生徒名</t>
  </si>
  <si>
    <t>コード</t>
  </si>
  <si>
    <t>志望学科</t>
  </si>
  <si>
    <t>昭和</t>
  </si>
  <si>
    <t>平成</t>
  </si>
  <si>
    <t>生年</t>
  </si>
  <si>
    <t>生月</t>
  </si>
  <si>
    <t>生日</t>
  </si>
  <si>
    <t>性別</t>
  </si>
  <si>
    <t>入年</t>
  </si>
  <si>
    <t>入学校</t>
  </si>
  <si>
    <t>卒年</t>
  </si>
  <si>
    <t>卒学校</t>
  </si>
  <si>
    <t>担任名</t>
  </si>
  <si>
    <t>希望が丘</t>
  </si>
  <si>
    <t>NO</t>
  </si>
  <si>
    <t>国</t>
  </si>
  <si>
    <t>社</t>
  </si>
  <si>
    <t>数</t>
  </si>
  <si>
    <t>理</t>
  </si>
  <si>
    <t>音</t>
  </si>
  <si>
    <t>美</t>
  </si>
  <si>
    <t>体</t>
  </si>
  <si>
    <t>家</t>
  </si>
  <si>
    <t>英</t>
  </si>
  <si>
    <t>合</t>
  </si>
  <si>
    <t>（例）</t>
  </si>
  <si>
    <t>１　学　年</t>
  </si>
  <si>
    <t>２　学　年</t>
  </si>
  <si>
    <t>３　学　年</t>
  </si>
  <si>
    <t>欠席</t>
  </si>
  <si>
    <t>理　　由</t>
  </si>
  <si>
    <t>風邪のため</t>
  </si>
  <si>
    <t>頭痛のため</t>
  </si>
  <si>
    <t>腹痛のため</t>
  </si>
  <si>
    <t>担　　　　　任　　　　　所　　　　　見</t>
  </si>
  <si>
    <t>異常なし</t>
  </si>
  <si>
    <t>素直で誰とでも分け隔てなく接することができる生徒である。何事にも真面目で努力している。</t>
  </si>
  <si>
    <t>印刷確認画面</t>
  </si>
  <si>
    <r>
      <t>ここに</t>
    </r>
    <r>
      <rPr>
        <sz val="24"/>
        <rFont val="ＭＳ 明朝"/>
        <family val="1"/>
      </rPr>
      <t>　</t>
    </r>
    <r>
      <rPr>
        <i/>
        <sz val="24"/>
        <rFont val="ＭＳ 明朝"/>
        <family val="1"/>
      </rPr>
      <t>名前・生年月日シートのＡ列の番号を入力後、印刷を実行してください。</t>
    </r>
  </si>
  <si>
    <t>調　査　書</t>
  </si>
  <si>
    <t>※の欄は記入しないで下さい。</t>
  </si>
  <si>
    <t>受験番号</t>
  </si>
  <si>
    <t>※</t>
  </si>
  <si>
    <t>メディカルシステム科　</t>
  </si>
  <si>
    <t>普通科（文理コース）</t>
  </si>
  <si>
    <t>総合福祉科</t>
  </si>
  <si>
    <t>普通科（特進コースⅠ類）</t>
  </si>
  <si>
    <t>（第１希望学科）</t>
  </si>
  <si>
    <r>
      <t>看護学科</t>
    </r>
    <r>
      <rPr>
        <sz val="11"/>
        <rFont val="ＭＳ ゴシック"/>
        <family val="3"/>
      </rPr>
      <t>（５年課程）</t>
    </r>
  </si>
  <si>
    <t>普通科（特進コースⅡ類）</t>
  </si>
  <si>
    <t>年</t>
  </si>
  <si>
    <t>西　　美　継</t>
  </si>
  <si>
    <t>鳳凰高等学校長</t>
  </si>
  <si>
    <t>殿</t>
  </si>
  <si>
    <t>中学校名</t>
  </si>
  <si>
    <t>電　　話</t>
  </si>
  <si>
    <t>(</t>
  </si>
  <si>
    <t>－</t>
  </si>
  <si>
    <t>)</t>
  </si>
  <si>
    <t>学校長名</t>
  </si>
  <si>
    <t>職印</t>
  </si>
  <si>
    <t>ふりがな</t>
  </si>
  <si>
    <t>生年月日</t>
  </si>
  <si>
    <t>月</t>
  </si>
  <si>
    <t>日生</t>
  </si>
  <si>
    <t>年４月</t>
  </si>
  <si>
    <t>中学校入学</t>
  </si>
  <si>
    <t>年３月</t>
  </si>
  <si>
    <t>教　科</t>
  </si>
  <si>
    <t>国 語</t>
  </si>
  <si>
    <t>社 会</t>
  </si>
  <si>
    <t>数　学</t>
  </si>
  <si>
    <t>理　科</t>
  </si>
  <si>
    <t>音　楽</t>
  </si>
  <si>
    <t>美　術</t>
  </si>
  <si>
    <t>体　育　保　健</t>
  </si>
  <si>
    <t>家　庭　技　術</t>
  </si>
  <si>
    <t>(外国語)</t>
  </si>
  <si>
    <t>学習の記録</t>
  </si>
  <si>
    <t>英　語</t>
  </si>
  <si>
    <t>・評定は３年２学期末の</t>
  </si>
  <si>
    <t>　成績を５段階で記入</t>
  </si>
  <si>
    <t>評定</t>
  </si>
  <si>
    <t>・選択教科の評定を除く</t>
  </si>
  <si>
    <t>学　年</t>
  </si>
  <si>
    <t>欠席日数</t>
  </si>
  <si>
    <t>欠席日数等</t>
  </si>
  <si>
    <t>第１学年</t>
  </si>
  <si>
    <t>第２学年</t>
  </si>
  <si>
    <t>第３学年</t>
  </si>
  <si>
    <t>健康上の所見</t>
  </si>
  <si>
    <t>担任所見</t>
  </si>
  <si>
    <t>学校法人希望が丘学園</t>
  </si>
  <si>
    <t>学級担任名</t>
  </si>
  <si>
    <t>印</t>
  </si>
  <si>
    <t>入力方法</t>
  </si>
  <si>
    <t>７．</t>
  </si>
  <si>
    <t>上の２～７のシートに順番通り入力し、７のシートで印刷となります。</t>
  </si>
  <si>
    <t>０９９３－５３－３６３３</t>
  </si>
  <si>
    <t>欠  席  の  理  由</t>
  </si>
  <si>
    <t>（例）のように日数・理由等を入力してください。</t>
  </si>
  <si>
    <t>次の７つのシートがあります。</t>
  </si>
  <si>
    <t>調査書（一般入試用）入力方法について</t>
  </si>
  <si>
    <t>下記のとおり相違ないことを証明する。</t>
  </si>
  <si>
    <t>生年欄は　例えば「平成４年」生まれは４と入力してください。</t>
  </si>
  <si>
    <t>中学校卒業見込</t>
  </si>
  <si>
    <t>0993</t>
  </si>
  <si>
    <t>鳳凰高等学校　　　入試係まで</t>
  </si>
  <si>
    <t>・</t>
  </si>
  <si>
    <t>担任所見は１５０字以内で入力してください。</t>
  </si>
  <si>
    <t>(例)</t>
  </si>
  <si>
    <t>山 田 太 郎</t>
  </si>
  <si>
    <t>ふりがな</t>
  </si>
  <si>
    <t>ほうおう　たかこ</t>
  </si>
  <si>
    <t xml:space="preserve"> 鳳  凰  高  子　</t>
  </si>
  <si>
    <t>NO</t>
  </si>
  <si>
    <t>列</t>
  </si>
  <si>
    <t>番</t>
  </si>
  <si>
    <t>号</t>
  </si>
  <si>
    <t>　鳳　凰　高　子　</t>
  </si>
  <si>
    <t xml:space="preserve">  鳳　凰　高　子　</t>
  </si>
  <si>
    <t>　鳳　凰　高　子　</t>
  </si>
  <si>
    <t>A</t>
  </si>
  <si>
    <t>特別活動・特技等</t>
  </si>
  <si>
    <t>ボランティア活動でがんばった。英語検定３級</t>
  </si>
  <si>
    <t>健康上の所見</t>
  </si>
  <si>
    <t>特別活動・所見等</t>
  </si>
  <si>
    <t>特別活動・特技等を入力してください。</t>
  </si>
  <si>
    <r>
      <rPr>
        <b/>
        <sz val="12"/>
        <color indexed="10"/>
        <rFont val="ＭＳ 明朝"/>
        <family val="1"/>
      </rPr>
      <t>セル</t>
    </r>
    <r>
      <rPr>
        <b/>
        <sz val="16"/>
        <color indexed="10"/>
        <rFont val="ＭＳ 明朝"/>
        <family val="1"/>
      </rPr>
      <t xml:space="preserve"> CK3</t>
    </r>
  </si>
  <si>
    <t>セルCK３に印刷したい生徒の番号（名前・生年月日シートのＡ列の番号）を入力してください。</t>
  </si>
  <si>
    <t>特別活動・所見等入力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</si>
</sst>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98">
    <font>
      <sz val="11"/>
      <name val="ＭＳ Ｐゴシック"/>
      <family val="3"/>
    </font>
    <font>
      <sz val="6"/>
      <name val="ＭＳ Ｐゴシック"/>
      <family val="3"/>
    </font>
    <font>
      <sz val="16"/>
      <name val="ＤＦ平成ゴシック体W5"/>
      <family val="3"/>
    </font>
    <font>
      <b/>
      <sz val="22"/>
      <name val="ＭＳ ゴシック"/>
      <family val="3"/>
    </font>
    <font>
      <b/>
      <sz val="11"/>
      <name val="ＭＳ 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6"/>
      <color indexed="12"/>
      <name val="ＭＳ 明朝"/>
      <family val="1"/>
    </font>
    <font>
      <sz val="16"/>
      <name val="ＭＳ Ｐゴシック"/>
      <family val="3"/>
    </font>
    <font>
      <b/>
      <u val="single"/>
      <sz val="16"/>
      <name val="ＭＳ ゴシック"/>
      <family val="3"/>
    </font>
    <font>
      <u val="single"/>
      <sz val="11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name val="ＤＦ平成ゴシック体W5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9"/>
      <name val="ＤＦ平成ゴシック体W5"/>
      <family val="3"/>
    </font>
    <font>
      <sz val="9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color indexed="10"/>
      <name val="ＤＦ平成ゴシック体W5"/>
      <family val="3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10"/>
      <color indexed="10"/>
      <name val="ＭＳ 明朝"/>
      <family val="1"/>
    </font>
    <font>
      <sz val="12"/>
      <name val="ＭＳ Ｐゴシック"/>
      <family val="3"/>
    </font>
    <font>
      <sz val="11"/>
      <color indexed="12"/>
      <name val="ＭＳ 明朝"/>
      <family val="1"/>
    </font>
    <font>
      <sz val="14"/>
      <name val="ＭＳ 明朝"/>
      <family val="1"/>
    </font>
    <font>
      <sz val="28"/>
      <color indexed="13"/>
      <name val="HG創英角ｺﾞｼｯｸUB"/>
      <family val="3"/>
    </font>
    <font>
      <sz val="28"/>
      <name val="HG創英角ｺﾞｼｯｸUB"/>
      <family val="3"/>
    </font>
    <font>
      <sz val="26"/>
      <name val="HG創英角ｺﾞｼｯｸUB"/>
      <family val="3"/>
    </font>
    <font>
      <sz val="26"/>
      <name val="ＭＳ Ｐゴシック"/>
      <family val="3"/>
    </font>
    <font>
      <sz val="3"/>
      <name val="ＭＳ 明朝"/>
      <family val="1"/>
    </font>
    <font>
      <b/>
      <sz val="24"/>
      <color indexed="48"/>
      <name val="ＭＳ 明朝"/>
      <family val="1"/>
    </font>
    <font>
      <sz val="24"/>
      <name val="ＭＳ 明朝"/>
      <family val="1"/>
    </font>
    <font>
      <i/>
      <sz val="24"/>
      <name val="ＭＳ 明朝"/>
      <family val="1"/>
    </font>
    <font>
      <sz val="24"/>
      <name val="ＭＳ Ｐゴシック"/>
      <family val="3"/>
    </font>
    <font>
      <sz val="26"/>
      <name val="HGP平成明朝体W9"/>
      <family val="1"/>
    </font>
    <font>
      <b/>
      <sz val="26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3"/>
      <name val="ＭＳ ゴシック"/>
      <family val="3"/>
    </font>
    <font>
      <sz val="13.5"/>
      <name val="ＭＳ 明朝"/>
      <family val="1"/>
    </font>
    <font>
      <sz val="13.5"/>
      <name val="ＭＳ Ｐゴシック"/>
      <family val="3"/>
    </font>
    <font>
      <sz val="14"/>
      <name val="ＭＳ Ｐゴシック"/>
      <family val="3"/>
    </font>
    <font>
      <sz val="18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9.5"/>
      <name val="ＭＳ Ｐゴシック"/>
      <family val="3"/>
    </font>
    <font>
      <b/>
      <sz val="20"/>
      <name val="ＭＳ ゴシック"/>
      <family val="3"/>
    </font>
    <font>
      <sz val="10"/>
      <color indexed="10"/>
      <name val="ＤＦ平成ゴシック体W5"/>
      <family val="3"/>
    </font>
    <font>
      <sz val="10"/>
      <name val="ＤＦ平成ゴシック体W5"/>
      <family val="3"/>
    </font>
    <font>
      <sz val="9"/>
      <color indexed="10"/>
      <name val="ＤＦ平成ゴシック体W5"/>
      <family val="3"/>
    </font>
    <font>
      <b/>
      <sz val="12"/>
      <color indexed="10"/>
      <name val="ＭＳ 明朝"/>
      <family val="1"/>
    </font>
    <font>
      <b/>
      <sz val="16"/>
      <color indexed="10"/>
      <name val="ＭＳ 明朝"/>
      <family val="1"/>
    </font>
    <font>
      <sz val="10"/>
      <color indexed="8"/>
      <name val="ＭＳ 明朝"/>
      <family val="1"/>
    </font>
    <font>
      <sz val="12"/>
      <color indexed="10"/>
      <name val="ＤＦ平成ゴシック体W5"/>
      <family val="3"/>
    </font>
    <font>
      <b/>
      <sz val="1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37"/>
      </left>
      <right>
        <color indexed="63"/>
      </right>
      <top style="thick">
        <color indexed="37"/>
      </top>
      <bottom>
        <color indexed="63"/>
      </bottom>
    </border>
    <border>
      <left>
        <color indexed="63"/>
      </left>
      <right>
        <color indexed="63"/>
      </right>
      <top style="thick">
        <color indexed="37"/>
      </top>
      <bottom>
        <color indexed="63"/>
      </bottom>
    </border>
    <border>
      <left>
        <color indexed="63"/>
      </left>
      <right style="thick">
        <color indexed="37"/>
      </right>
      <top style="thick">
        <color indexed="37"/>
      </top>
      <bottom>
        <color indexed="63"/>
      </bottom>
    </border>
    <border>
      <left style="thick">
        <color indexed="37"/>
      </left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>
        <color indexed="37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thick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thick">
        <color indexed="10"/>
      </top>
      <bottom style="medium"/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>
        <color indexed="63"/>
      </left>
      <right style="hair"/>
      <top style="thick">
        <color indexed="10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ck">
        <color indexed="10"/>
      </top>
      <bottom style="medium"/>
    </border>
    <border>
      <left style="thick">
        <color indexed="37"/>
      </left>
      <right>
        <color indexed="63"/>
      </right>
      <top>
        <color indexed="63"/>
      </top>
      <bottom style="thick">
        <color indexed="37"/>
      </bottom>
    </border>
    <border>
      <left>
        <color indexed="63"/>
      </left>
      <right>
        <color indexed="63"/>
      </right>
      <top>
        <color indexed="63"/>
      </top>
      <bottom style="thick">
        <color indexed="37"/>
      </bottom>
    </border>
    <border>
      <left>
        <color indexed="63"/>
      </left>
      <right style="thick">
        <color indexed="37"/>
      </right>
      <top>
        <color indexed="63"/>
      </top>
      <bottom style="thick">
        <color indexed="37"/>
      </bottom>
    </border>
    <border>
      <left style="medium"/>
      <right style="medium"/>
      <top style="medium"/>
      <bottom style="medium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Dashed">
        <color indexed="10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>
        <color indexed="63"/>
      </right>
      <top style="mediumDashed">
        <color indexed="10"/>
      </top>
      <bottom>
        <color indexed="63"/>
      </bottom>
    </border>
    <border>
      <left>
        <color indexed="63"/>
      </left>
      <right style="mediumDashed">
        <color indexed="10"/>
      </right>
      <top style="mediumDashed">
        <color indexed="10"/>
      </top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10"/>
      </right>
      <top>
        <color indexed="63"/>
      </top>
      <bottom>
        <color indexed="63"/>
      </bottom>
    </border>
    <border>
      <left style="mediumDashed">
        <color indexed="10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>
        <color indexed="63"/>
      </right>
      <top>
        <color indexed="63"/>
      </top>
      <bottom style="mediumDashed">
        <color indexed="10"/>
      </bottom>
    </border>
    <border>
      <left>
        <color indexed="63"/>
      </left>
      <right style="mediumDashed">
        <color indexed="10"/>
      </right>
      <top>
        <color indexed="63"/>
      </top>
      <bottom style="mediumDashed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>
        <color indexed="43"/>
      </left>
      <right>
        <color indexed="63"/>
      </right>
      <top style="thin">
        <color indexed="43"/>
      </top>
      <bottom>
        <color indexed="63"/>
      </bottom>
    </border>
    <border>
      <left>
        <color indexed="63"/>
      </left>
      <right>
        <color indexed="63"/>
      </right>
      <top style="thin">
        <color indexed="43"/>
      </top>
      <bottom>
        <color indexed="63"/>
      </bottom>
    </border>
    <border>
      <left>
        <color indexed="63"/>
      </left>
      <right style="thin">
        <color indexed="43"/>
      </right>
      <top style="thin">
        <color indexed="43"/>
      </top>
      <bottom>
        <color indexed="63"/>
      </bottom>
    </border>
    <border>
      <left style="thin">
        <color indexed="4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 style="thin">
        <color indexed="43"/>
      </right>
      <top>
        <color indexed="63"/>
      </top>
      <bottom style="thin">
        <color indexed="4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1" applyNumberFormat="0" applyAlignment="0" applyProtection="0"/>
    <xf numFmtId="0" fontId="8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86" fillId="0" borderId="3" applyNumberFormat="0" applyFill="0" applyAlignment="0" applyProtection="0"/>
    <xf numFmtId="0" fontId="87" fillId="28" borderId="0" applyNumberFormat="0" applyBorder="0" applyAlignment="0" applyProtection="0"/>
    <xf numFmtId="0" fontId="88" fillId="29" borderId="4" applyNumberFormat="0" applyAlignment="0" applyProtection="0"/>
    <xf numFmtId="0" fontId="8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29" borderId="9" applyNumberFormat="0" applyAlignment="0" applyProtection="0"/>
    <xf numFmtId="0" fontId="9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6" fillId="30" borderId="4" applyNumberFormat="0" applyAlignment="0" applyProtection="0"/>
    <xf numFmtId="0" fontId="97" fillId="31" borderId="0" applyNumberFormat="0" applyBorder="0" applyAlignment="0" applyProtection="0"/>
  </cellStyleXfs>
  <cellXfs count="387"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0" fillId="32" borderId="10" xfId="0" applyFill="1" applyBorder="1" applyAlignment="1">
      <alignment vertical="center"/>
    </xf>
    <xf numFmtId="0" fontId="0" fillId="32" borderId="11" xfId="0" applyFill="1" applyBorder="1" applyAlignment="1">
      <alignment horizontal="distributed" vertical="center"/>
    </xf>
    <xf numFmtId="0" fontId="0" fillId="32" borderId="11" xfId="0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0" fillId="32" borderId="13" xfId="0" applyFill="1" applyBorder="1" applyAlignment="1">
      <alignment vertical="center"/>
    </xf>
    <xf numFmtId="0" fontId="5" fillId="32" borderId="14" xfId="0" applyFont="1" applyFill="1" applyBorder="1" applyAlignment="1">
      <alignment horizontal="distributed" vertical="center"/>
    </xf>
    <xf numFmtId="0" fontId="5" fillId="32" borderId="15" xfId="0" applyFont="1" applyFill="1" applyBorder="1" applyAlignment="1">
      <alignment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vertical="center"/>
    </xf>
    <xf numFmtId="0" fontId="6" fillId="32" borderId="17" xfId="0" applyFont="1" applyFill="1" applyBorder="1" applyAlignment="1">
      <alignment vertical="center"/>
    </xf>
    <xf numFmtId="0" fontId="5" fillId="32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 applyProtection="1">
      <alignment vertical="center"/>
      <protection locked="0"/>
    </xf>
    <xf numFmtId="0" fontId="5" fillId="32" borderId="20" xfId="0" applyFont="1" applyFill="1" applyBorder="1" applyAlignment="1">
      <alignment vertical="center"/>
    </xf>
    <xf numFmtId="0" fontId="7" fillId="32" borderId="21" xfId="0" applyFont="1" applyFill="1" applyBorder="1" applyAlignment="1">
      <alignment horizontal="right" vertical="center"/>
    </xf>
    <xf numFmtId="0" fontId="7" fillId="32" borderId="22" xfId="0" applyFont="1" applyFill="1" applyBorder="1" applyAlignment="1">
      <alignment vertical="center"/>
    </xf>
    <xf numFmtId="0" fontId="7" fillId="32" borderId="23" xfId="0" applyFont="1" applyFill="1" applyBorder="1" applyAlignment="1">
      <alignment vertical="center"/>
    </xf>
    <xf numFmtId="0" fontId="7" fillId="32" borderId="0" xfId="0" applyFont="1" applyFill="1" applyBorder="1" applyAlignment="1">
      <alignment horizontal="right" vertical="center"/>
    </xf>
    <xf numFmtId="0" fontId="7" fillId="32" borderId="0" xfId="0" applyFont="1" applyFill="1" applyBorder="1" applyAlignment="1">
      <alignment vertical="center"/>
    </xf>
    <xf numFmtId="0" fontId="5" fillId="32" borderId="24" xfId="0" applyFont="1" applyFill="1" applyBorder="1" applyAlignment="1">
      <alignment horizontal="distributed" vertical="center"/>
    </xf>
    <xf numFmtId="0" fontId="5" fillId="32" borderId="25" xfId="0" applyFont="1" applyFill="1" applyBorder="1" applyAlignment="1">
      <alignment vertical="center"/>
    </xf>
    <xf numFmtId="0" fontId="5" fillId="32" borderId="26" xfId="0" applyFont="1" applyFill="1" applyBorder="1" applyAlignment="1">
      <alignment vertical="center"/>
    </xf>
    <xf numFmtId="0" fontId="7" fillId="32" borderId="27" xfId="0" applyFont="1" applyFill="1" applyBorder="1" applyAlignment="1">
      <alignment horizontal="right" vertical="center"/>
    </xf>
    <xf numFmtId="0" fontId="7" fillId="32" borderId="28" xfId="0" applyFont="1" applyFill="1" applyBorder="1" applyAlignment="1">
      <alignment vertical="center"/>
    </xf>
    <xf numFmtId="0" fontId="7" fillId="32" borderId="29" xfId="0" applyFont="1" applyFill="1" applyBorder="1" applyAlignment="1">
      <alignment vertical="center"/>
    </xf>
    <xf numFmtId="0" fontId="5" fillId="32" borderId="30" xfId="0" applyFont="1" applyFill="1" applyBorder="1" applyAlignment="1">
      <alignment vertical="center"/>
    </xf>
    <xf numFmtId="0" fontId="5" fillId="32" borderId="31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distributed" vertical="center"/>
    </xf>
    <xf numFmtId="0" fontId="5" fillId="32" borderId="0" xfId="0" applyFont="1" applyFill="1" applyBorder="1" applyAlignment="1">
      <alignment vertical="center"/>
    </xf>
    <xf numFmtId="0" fontId="7" fillId="32" borderId="31" xfId="0" applyFont="1" applyFill="1" applyBorder="1" applyAlignment="1">
      <alignment vertical="center"/>
    </xf>
    <xf numFmtId="0" fontId="7" fillId="32" borderId="32" xfId="0" applyFont="1" applyFill="1" applyBorder="1" applyAlignment="1">
      <alignment vertical="center"/>
    </xf>
    <xf numFmtId="0" fontId="8" fillId="32" borderId="28" xfId="0" applyFont="1" applyFill="1" applyBorder="1" applyAlignment="1">
      <alignment vertical="center"/>
    </xf>
    <xf numFmtId="0" fontId="8" fillId="32" borderId="30" xfId="0" applyFont="1" applyFill="1" applyBorder="1" applyAlignment="1">
      <alignment vertical="center"/>
    </xf>
    <xf numFmtId="0" fontId="8" fillId="32" borderId="31" xfId="0" applyFont="1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0" fontId="0" fillId="32" borderId="33" xfId="0" applyFill="1" applyBorder="1" applyAlignment="1">
      <alignment vertical="center"/>
    </xf>
    <xf numFmtId="0" fontId="8" fillId="32" borderId="34" xfId="0" applyFont="1" applyFill="1" applyBorder="1" applyAlignment="1">
      <alignment horizontal="distributed" vertical="center"/>
    </xf>
    <xf numFmtId="0" fontId="8" fillId="32" borderId="34" xfId="0" applyFont="1" applyFill="1" applyBorder="1" applyAlignment="1">
      <alignment vertical="center"/>
    </xf>
    <xf numFmtId="0" fontId="0" fillId="32" borderId="35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 quotePrefix="1">
      <alignment horizontal="right" vertical="center"/>
    </xf>
    <xf numFmtId="0" fontId="11" fillId="0" borderId="0" xfId="0" applyFont="1" applyAlignment="1">
      <alignment horizontal="left" vertical="center"/>
    </xf>
    <xf numFmtId="0" fontId="11" fillId="33" borderId="36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15" fillId="0" borderId="0" xfId="0" applyFont="1" applyAlignment="1">
      <alignment vertical="center"/>
    </xf>
    <xf numFmtId="0" fontId="17" fillId="34" borderId="37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34" borderId="37" xfId="0" applyFont="1" applyFill="1" applyBorder="1" applyAlignment="1">
      <alignment horizontal="center" vertical="center"/>
    </xf>
    <xf numFmtId="0" fontId="20" fillId="32" borderId="38" xfId="0" applyFont="1" applyFill="1" applyBorder="1" applyAlignment="1">
      <alignment horizontal="center" vertical="center"/>
    </xf>
    <xf numFmtId="0" fontId="20" fillId="32" borderId="39" xfId="0" applyFont="1" applyFill="1" applyBorder="1" applyAlignment="1">
      <alignment horizontal="center" vertical="center"/>
    </xf>
    <xf numFmtId="0" fontId="21" fillId="32" borderId="39" xfId="0" applyFont="1" applyFill="1" applyBorder="1" applyAlignment="1">
      <alignment horizontal="center" vertical="center"/>
    </xf>
    <xf numFmtId="0" fontId="22" fillId="32" borderId="39" xfId="0" applyFont="1" applyFill="1" applyBorder="1" applyAlignment="1">
      <alignment horizontal="center" vertical="center"/>
    </xf>
    <xf numFmtId="0" fontId="24" fillId="32" borderId="39" xfId="0" applyFont="1" applyFill="1" applyBorder="1" applyAlignment="1">
      <alignment vertical="center"/>
    </xf>
    <xf numFmtId="0" fontId="25" fillId="32" borderId="39" xfId="0" applyFont="1" applyFill="1" applyBorder="1" applyAlignment="1">
      <alignment vertical="center"/>
    </xf>
    <xf numFmtId="0" fontId="26" fillId="32" borderId="39" xfId="0" applyFont="1" applyFill="1" applyBorder="1" applyAlignment="1">
      <alignment vertical="center"/>
    </xf>
    <xf numFmtId="0" fontId="26" fillId="32" borderId="39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6" fillId="0" borderId="39" xfId="0" applyFont="1" applyBorder="1" applyAlignment="1" applyProtection="1">
      <alignment vertical="center"/>
      <protection locked="0"/>
    </xf>
    <xf numFmtId="0" fontId="20" fillId="32" borderId="39" xfId="0" applyFont="1" applyFill="1" applyBorder="1" applyAlignment="1">
      <alignment vertical="center"/>
    </xf>
    <xf numFmtId="0" fontId="18" fillId="32" borderId="4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4" fillId="32" borderId="39" xfId="0" applyFont="1" applyFill="1" applyBorder="1" applyAlignment="1">
      <alignment horizontal="center" vertical="center"/>
    </xf>
    <xf numFmtId="0" fontId="6" fillId="32" borderId="39" xfId="0" applyFont="1" applyFill="1" applyBorder="1" applyAlignment="1">
      <alignment horizontal="center" vertical="center"/>
    </xf>
    <xf numFmtId="0" fontId="6" fillId="32" borderId="3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32" borderId="39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6" fillId="35" borderId="0" xfId="0" applyFont="1" applyFill="1" applyAlignment="1">
      <alignment vertical="center"/>
    </xf>
    <xf numFmtId="0" fontId="29" fillId="35" borderId="0" xfId="0" applyFont="1" applyFill="1" applyAlignment="1">
      <alignment vertical="center"/>
    </xf>
    <xf numFmtId="0" fontId="6" fillId="35" borderId="0" xfId="0" applyFont="1" applyFill="1" applyBorder="1" applyAlignment="1">
      <alignment vertical="center"/>
    </xf>
    <xf numFmtId="0" fontId="29" fillId="35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39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1" xfId="0" applyBorder="1" applyAlignment="1">
      <alignment vertical="center"/>
    </xf>
    <xf numFmtId="0" fontId="29" fillId="0" borderId="4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42" fillId="0" borderId="26" xfId="0" applyFont="1" applyBorder="1" applyAlignment="1">
      <alignment/>
    </xf>
    <xf numFmtId="0" fontId="43" fillId="0" borderId="2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9" fillId="0" borderId="41" xfId="0" applyFont="1" applyBorder="1" applyAlignment="1">
      <alignment vertical="center"/>
    </xf>
    <xf numFmtId="0" fontId="29" fillId="0" borderId="48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4" fillId="0" borderId="48" xfId="0" applyFont="1" applyBorder="1" applyAlignment="1">
      <alignment vertical="center"/>
    </xf>
    <xf numFmtId="0" fontId="34" fillId="0" borderId="42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4" fillId="0" borderId="2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43" fillId="0" borderId="0" xfId="0" applyFont="1" applyBorder="1" applyAlignment="1">
      <alignment horizontal="left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29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29" fillId="0" borderId="50" xfId="0" applyFont="1" applyBorder="1" applyAlignment="1">
      <alignment vertical="center"/>
    </xf>
    <xf numFmtId="0" fontId="29" fillId="0" borderId="51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29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29" fillId="0" borderId="55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50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4" fillId="0" borderId="5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right" vertical="center"/>
    </xf>
    <xf numFmtId="0" fontId="34" fillId="0" borderId="49" xfId="0" applyFont="1" applyBorder="1" applyAlignment="1">
      <alignment vertical="center"/>
    </xf>
    <xf numFmtId="0" fontId="34" fillId="0" borderId="53" xfId="0" applyFont="1" applyBorder="1" applyAlignment="1">
      <alignment vertical="center"/>
    </xf>
    <xf numFmtId="0" fontId="6" fillId="0" borderId="55" xfId="0" applyFont="1" applyBorder="1" applyAlignment="1">
      <alignment horizontal="center" textRotation="255"/>
    </xf>
    <xf numFmtId="0" fontId="6" fillId="0" borderId="55" xfId="0" applyFont="1" applyBorder="1" applyAlignment="1">
      <alignment vertical="center" textRotation="255"/>
    </xf>
    <xf numFmtId="0" fontId="6" fillId="0" borderId="55" xfId="0" applyFont="1" applyBorder="1" applyAlignment="1">
      <alignment horizontal="right" textRotation="255"/>
    </xf>
    <xf numFmtId="0" fontId="6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horizontal="right" textRotation="255"/>
    </xf>
    <xf numFmtId="0" fontId="52" fillId="0" borderId="0" xfId="0" applyFont="1" applyBorder="1" applyAlignment="1">
      <alignment vertical="center"/>
    </xf>
    <xf numFmtId="0" fontId="52" fillId="0" borderId="20" xfId="0" applyFont="1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2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1" fillId="0" borderId="0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6" fillId="0" borderId="41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0" fillId="0" borderId="41" xfId="0" applyFont="1" applyBorder="1" applyAlignment="1">
      <alignment vertical="distributed" textRotation="255"/>
    </xf>
    <xf numFmtId="0" fontId="0" fillId="0" borderId="0" xfId="0" applyFont="1" applyBorder="1" applyAlignment="1">
      <alignment vertical="distributed" textRotation="255"/>
    </xf>
    <xf numFmtId="0" fontId="29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176" fontId="22" fillId="0" borderId="0" xfId="0" applyNumberFormat="1" applyFont="1" applyBorder="1" applyAlignment="1">
      <alignment horizontal="left" vertical="center"/>
    </xf>
    <xf numFmtId="176" fontId="22" fillId="0" borderId="2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27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41" xfId="0" applyFont="1" applyBorder="1" applyAlignment="1">
      <alignment vertical="center" textRotation="255"/>
    </xf>
    <xf numFmtId="0" fontId="0" fillId="0" borderId="0" xfId="0" applyFont="1" applyBorder="1" applyAlignment="1">
      <alignment vertical="center" textRotation="255"/>
    </xf>
    <xf numFmtId="0" fontId="21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176" fontId="6" fillId="0" borderId="50" xfId="0" applyNumberFormat="1" applyFont="1" applyBorder="1" applyAlignment="1">
      <alignment vertical="top" wrapText="1" shrinkToFit="1"/>
    </xf>
    <xf numFmtId="176" fontId="6" fillId="0" borderId="0" xfId="0" applyNumberFormat="1" applyFont="1" applyBorder="1" applyAlignment="1">
      <alignment vertical="top" wrapText="1" shrinkToFit="1"/>
    </xf>
    <xf numFmtId="176" fontId="6" fillId="0" borderId="0" xfId="0" applyNumberFormat="1" applyFont="1" applyBorder="1" applyAlignment="1">
      <alignment vertical="top"/>
    </xf>
    <xf numFmtId="0" fontId="29" fillId="0" borderId="43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9" fillId="0" borderId="0" xfId="0" applyFont="1" applyFill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53" fillId="0" borderId="0" xfId="0" applyFont="1" applyBorder="1" applyAlignment="1">
      <alignment vertical="center"/>
    </xf>
    <xf numFmtId="0" fontId="53" fillId="0" borderId="20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53" fillId="0" borderId="43" xfId="0" applyFont="1" applyBorder="1" applyAlignment="1">
      <alignment vertical="center"/>
    </xf>
    <xf numFmtId="0" fontId="53" fillId="0" borderId="31" xfId="0" applyFont="1" applyBorder="1" applyAlignment="1">
      <alignment vertical="center"/>
    </xf>
    <xf numFmtId="0" fontId="6" fillId="0" borderId="39" xfId="0" applyFont="1" applyBorder="1" applyAlignment="1" applyProtection="1" quotePrefix="1">
      <alignment vertical="center"/>
      <protection locked="0"/>
    </xf>
    <xf numFmtId="49" fontId="5" fillId="0" borderId="19" xfId="0" applyNumberFormat="1" applyFont="1" applyFill="1" applyBorder="1" applyAlignment="1" applyProtection="1">
      <alignment horizontal="right" vertical="center"/>
      <protection locked="0"/>
    </xf>
    <xf numFmtId="49" fontId="7" fillId="32" borderId="22" xfId="0" applyNumberFormat="1" applyFont="1" applyFill="1" applyBorder="1" applyAlignment="1">
      <alignment horizontal="right" vertical="center"/>
    </xf>
    <xf numFmtId="0" fontId="54" fillId="36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9" fillId="32" borderId="39" xfId="0" applyFont="1" applyFill="1" applyBorder="1" applyAlignment="1">
      <alignment horizontal="center" vertical="center"/>
    </xf>
    <xf numFmtId="0" fontId="23" fillId="32" borderId="39" xfId="0" applyFont="1" applyFill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55" fillId="32" borderId="3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25" fillId="32" borderId="39" xfId="0" applyFont="1" applyFill="1" applyBorder="1" applyAlignment="1">
      <alignment horizontal="center" vertical="center"/>
    </xf>
    <xf numFmtId="0" fontId="16" fillId="34" borderId="58" xfId="0" applyFont="1" applyFill="1" applyBorder="1" applyAlignment="1">
      <alignment horizontal="center" vertical="center"/>
    </xf>
    <xf numFmtId="0" fontId="24" fillId="32" borderId="39" xfId="0" applyFont="1" applyFill="1" applyBorder="1" applyAlignment="1">
      <alignment horizontal="center" vertical="center"/>
    </xf>
    <xf numFmtId="0" fontId="18" fillId="34" borderId="58" xfId="0" applyFont="1" applyFill="1" applyBorder="1" applyAlignment="1">
      <alignment horizontal="center" vertical="center"/>
    </xf>
    <xf numFmtId="0" fontId="22" fillId="0" borderId="40" xfId="0" applyFont="1" applyBorder="1" applyAlignment="1" applyProtection="1">
      <alignment horizontal="center" vertical="center"/>
      <protection locked="0"/>
    </xf>
    <xf numFmtId="0" fontId="22" fillId="0" borderId="39" xfId="0" applyFont="1" applyBorder="1" applyAlignment="1" applyProtection="1">
      <alignment horizontal="center" vertical="center"/>
      <protection locked="0"/>
    </xf>
    <xf numFmtId="0" fontId="28" fillId="32" borderId="39" xfId="0" applyFont="1" applyFill="1" applyBorder="1" applyAlignment="1">
      <alignment horizontal="center" vertical="center"/>
    </xf>
    <xf numFmtId="0" fontId="28" fillId="32" borderId="39" xfId="0" applyFont="1" applyFill="1" applyBorder="1" applyAlignment="1">
      <alignment horizontal="left" vertical="center"/>
    </xf>
    <xf numFmtId="0" fontId="41" fillId="32" borderId="39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5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50" xfId="0" applyFont="1" applyBorder="1" applyAlignment="1">
      <alignment vertical="center"/>
    </xf>
    <xf numFmtId="0" fontId="29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/>
    </xf>
    <xf numFmtId="0" fontId="20" fillId="0" borderId="39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7" fillId="32" borderId="39" xfId="0" applyFont="1" applyFill="1" applyBorder="1" applyAlignment="1">
      <alignment horizontal="center" vertical="center"/>
    </xf>
    <xf numFmtId="0" fontId="25" fillId="32" borderId="39" xfId="0" applyFont="1" applyFill="1" applyBorder="1" applyAlignment="1">
      <alignment horizontal="center" vertical="center"/>
    </xf>
    <xf numFmtId="0" fontId="24" fillId="32" borderId="38" xfId="0" applyFont="1" applyFill="1" applyBorder="1" applyAlignment="1">
      <alignment horizontal="center" vertical="center"/>
    </xf>
    <xf numFmtId="0" fontId="22" fillId="32" borderId="38" xfId="0" applyFont="1" applyFill="1" applyBorder="1" applyAlignment="1">
      <alignment horizontal="center" vertical="center"/>
    </xf>
    <xf numFmtId="0" fontId="26" fillId="32" borderId="38" xfId="0" applyFont="1" applyFill="1" applyBorder="1" applyAlignment="1">
      <alignment horizontal="center" vertical="center"/>
    </xf>
    <xf numFmtId="0" fontId="60" fillId="0" borderId="39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0" fontId="11" fillId="33" borderId="59" xfId="0" applyFont="1" applyFill="1" applyBorder="1" applyAlignment="1">
      <alignment horizontal="distributed" vertical="center"/>
    </xf>
    <xf numFmtId="0" fontId="11" fillId="33" borderId="60" xfId="0" applyFont="1" applyFill="1" applyBorder="1" applyAlignment="1">
      <alignment horizontal="distributed" vertical="center"/>
    </xf>
    <xf numFmtId="0" fontId="3" fillId="3" borderId="61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 applyProtection="1">
      <alignment vertical="center" shrinkToFit="1"/>
      <protection locked="0"/>
    </xf>
    <xf numFmtId="0" fontId="0" fillId="0" borderId="65" xfId="0" applyFill="1" applyBorder="1" applyAlignment="1" applyProtection="1">
      <alignment vertical="center" shrinkToFit="1"/>
      <protection locked="0"/>
    </xf>
    <xf numFmtId="0" fontId="0" fillId="0" borderId="66" xfId="0" applyFill="1" applyBorder="1" applyAlignment="1" applyProtection="1">
      <alignment vertical="center" shrinkToFit="1"/>
      <protection locked="0"/>
    </xf>
    <xf numFmtId="0" fontId="5" fillId="0" borderId="64" xfId="0" applyFont="1" applyFill="1" applyBorder="1" applyAlignment="1" applyProtection="1">
      <alignment vertical="center"/>
      <protection locked="0"/>
    </xf>
    <xf numFmtId="0" fontId="0" fillId="0" borderId="65" xfId="0" applyFill="1" applyBorder="1" applyAlignment="1" applyProtection="1">
      <alignment vertical="center"/>
      <protection locked="0"/>
    </xf>
    <xf numFmtId="0" fontId="0" fillId="0" borderId="66" xfId="0" applyFill="1" applyBorder="1" applyAlignment="1" applyProtection="1">
      <alignment vertical="center"/>
      <protection locked="0"/>
    </xf>
    <xf numFmtId="0" fontId="20" fillId="32" borderId="67" xfId="0" applyFont="1" applyFill="1" applyBorder="1" applyAlignment="1">
      <alignment horizontal="center" vertical="center"/>
    </xf>
    <xf numFmtId="0" fontId="20" fillId="32" borderId="38" xfId="0" applyFont="1" applyFill="1" applyBorder="1" applyAlignment="1">
      <alignment horizontal="center" vertical="center"/>
    </xf>
    <xf numFmtId="0" fontId="6" fillId="32" borderId="38" xfId="0" applyFont="1" applyFill="1" applyBorder="1" applyAlignment="1">
      <alignment horizontal="center" vertical="center"/>
    </xf>
    <xf numFmtId="0" fontId="6" fillId="32" borderId="39" xfId="0" applyFont="1" applyFill="1" applyBorder="1" applyAlignment="1">
      <alignment horizontal="center" vertical="center"/>
    </xf>
    <xf numFmtId="0" fontId="14" fillId="32" borderId="39" xfId="0" applyFont="1" applyFill="1" applyBorder="1" applyAlignment="1">
      <alignment horizontal="center" vertical="center"/>
    </xf>
    <xf numFmtId="0" fontId="0" fillId="32" borderId="39" xfId="0" applyFill="1" applyBorder="1" applyAlignment="1">
      <alignment horizontal="center" vertical="center"/>
    </xf>
    <xf numFmtId="0" fontId="0" fillId="32" borderId="39" xfId="0" applyFill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 horizontal="distributed" vertical="top"/>
    </xf>
    <xf numFmtId="0" fontId="0" fillId="0" borderId="0" xfId="0" applyFont="1" applyAlignment="1">
      <alignment horizontal="distributed" vertical="top"/>
    </xf>
    <xf numFmtId="0" fontId="21" fillId="0" borderId="0" xfId="0" applyFont="1" applyFill="1" applyAlignment="1">
      <alignment horizontal="distributed" vertical="distributed"/>
    </xf>
    <xf numFmtId="0" fontId="1" fillId="0" borderId="0" xfId="0" applyFont="1" applyAlignment="1">
      <alignment horizontal="distributed" vertical="distributed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176" fontId="43" fillId="0" borderId="0" xfId="0" applyNumberFormat="1" applyFont="1" applyBorder="1" applyAlignment="1">
      <alignment horizontal="distributed" wrapText="1"/>
    </xf>
    <xf numFmtId="176" fontId="0" fillId="0" borderId="0" xfId="0" applyNumberFormat="1" applyAlignment="1">
      <alignment horizontal="distributed" vertical="center" wrapText="1"/>
    </xf>
    <xf numFmtId="176" fontId="6" fillId="0" borderId="0" xfId="0" applyNumberFormat="1" applyFont="1" applyBorder="1" applyAlignment="1">
      <alignment horizontal="left" vertical="top" wrapText="1"/>
    </xf>
    <xf numFmtId="0" fontId="42" fillId="0" borderId="0" xfId="0" applyFont="1" applyBorder="1" applyAlignment="1">
      <alignment vertical="center"/>
    </xf>
    <xf numFmtId="0" fontId="22" fillId="0" borderId="54" xfId="0" applyFont="1" applyBorder="1" applyAlignment="1">
      <alignment horizontal="center" vertical="center" textRotation="255"/>
    </xf>
    <xf numFmtId="0" fontId="18" fillId="0" borderId="55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57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176" fontId="42" fillId="0" borderId="0" xfId="0" applyNumberFormat="1" applyFont="1" applyBorder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vertical="distributed" textRotation="255"/>
    </xf>
    <xf numFmtId="0" fontId="0" fillId="0" borderId="41" xfId="0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51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6" fillId="0" borderId="55" xfId="0" applyFont="1" applyBorder="1" applyAlignment="1">
      <alignment horizontal="center" textRotation="255"/>
    </xf>
    <xf numFmtId="0" fontId="6" fillId="0" borderId="0" xfId="0" applyFont="1" applyBorder="1" applyAlignment="1">
      <alignment horizontal="center" textRotation="255"/>
    </xf>
    <xf numFmtId="0" fontId="29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" fillId="0" borderId="55" xfId="0" applyFont="1" applyBorder="1" applyAlignment="1">
      <alignment textRotation="255" wrapText="1"/>
    </xf>
    <xf numFmtId="0" fontId="0" fillId="0" borderId="55" xfId="0" applyBorder="1" applyAlignment="1">
      <alignment/>
    </xf>
    <xf numFmtId="0" fontId="6" fillId="0" borderId="0" xfId="0" applyFont="1" applyBorder="1" applyAlignment="1">
      <alignment horizontal="left" vertical="justify"/>
    </xf>
    <xf numFmtId="0" fontId="6" fillId="0" borderId="55" xfId="0" applyFont="1" applyBorder="1" applyAlignment="1">
      <alignment horizontal="center" textRotation="255" shrinkToFit="1"/>
    </xf>
    <xf numFmtId="0" fontId="0" fillId="0" borderId="55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5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distributed" vertical="distributed" textRotation="255"/>
    </xf>
    <xf numFmtId="0" fontId="6" fillId="0" borderId="55" xfId="0" applyFont="1" applyBorder="1" applyAlignment="1">
      <alignment horizontal="center" textRotation="255" wrapText="1"/>
    </xf>
    <xf numFmtId="0" fontId="6" fillId="0" borderId="0" xfId="0" applyFont="1" applyBorder="1" applyAlignment="1">
      <alignment horizontal="center" textRotation="255" wrapText="1"/>
    </xf>
    <xf numFmtId="0" fontId="0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20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20" fillId="0" borderId="5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0" borderId="5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vertical="center"/>
    </xf>
    <xf numFmtId="0" fontId="49" fillId="0" borderId="50" xfId="0" applyFont="1" applyBorder="1" applyAlignment="1">
      <alignment vertical="center"/>
    </xf>
    <xf numFmtId="0" fontId="0" fillId="0" borderId="50" xfId="0" applyBorder="1" applyAlignment="1">
      <alignment vertical="center"/>
    </xf>
    <xf numFmtId="49" fontId="2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29" fillId="0" borderId="5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32" fillId="32" borderId="68" xfId="0" applyFont="1" applyFill="1" applyBorder="1" applyAlignment="1" applyProtection="1">
      <alignment horizontal="center" vertical="center"/>
      <protection hidden="1" locked="0"/>
    </xf>
    <xf numFmtId="0" fontId="33" fillId="32" borderId="69" xfId="0" applyFont="1" applyFill="1" applyBorder="1" applyAlignment="1" applyProtection="1">
      <alignment horizontal="center" vertical="center"/>
      <protection hidden="1" locked="0"/>
    </xf>
    <xf numFmtId="0" fontId="33" fillId="32" borderId="70" xfId="0" applyFont="1" applyFill="1" applyBorder="1" applyAlignment="1" applyProtection="1">
      <alignment horizontal="center" vertical="center"/>
      <protection hidden="1" locked="0"/>
    </xf>
    <xf numFmtId="0" fontId="33" fillId="32" borderId="71" xfId="0" applyFont="1" applyFill="1" applyBorder="1" applyAlignment="1" applyProtection="1">
      <alignment horizontal="center" vertical="center"/>
      <protection hidden="1" locked="0"/>
    </xf>
    <xf numFmtId="0" fontId="35" fillId="33" borderId="72" xfId="0" applyNumberFormat="1" applyFont="1" applyFill="1" applyBorder="1" applyAlignment="1">
      <alignment horizontal="left" vertical="center" wrapText="1"/>
    </xf>
    <xf numFmtId="0" fontId="38" fillId="33" borderId="73" xfId="0" applyFont="1" applyFill="1" applyBorder="1" applyAlignment="1">
      <alignment vertical="center" wrapText="1"/>
    </xf>
    <xf numFmtId="0" fontId="0" fillId="33" borderId="73" xfId="0" applyFill="1" applyBorder="1" applyAlignment="1">
      <alignment vertical="center" wrapText="1"/>
    </xf>
    <xf numFmtId="0" fontId="0" fillId="33" borderId="74" xfId="0" applyFill="1" applyBorder="1" applyAlignment="1">
      <alignment vertical="center" wrapText="1"/>
    </xf>
    <xf numFmtId="0" fontId="38" fillId="33" borderId="75" xfId="0" applyFont="1" applyFill="1" applyBorder="1" applyAlignment="1">
      <alignment vertical="center" wrapText="1"/>
    </xf>
    <xf numFmtId="0" fontId="38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76" xfId="0" applyFill="1" applyBorder="1" applyAlignment="1">
      <alignment vertical="center" wrapText="1"/>
    </xf>
    <xf numFmtId="0" fontId="0" fillId="33" borderId="75" xfId="0" applyFill="1" applyBorder="1" applyAlignment="1">
      <alignment vertical="center" wrapText="1"/>
    </xf>
    <xf numFmtId="0" fontId="0" fillId="33" borderId="77" xfId="0" applyFill="1" applyBorder="1" applyAlignment="1">
      <alignment vertical="center" wrapText="1"/>
    </xf>
    <xf numFmtId="0" fontId="0" fillId="33" borderId="78" xfId="0" applyFill="1" applyBorder="1" applyAlignment="1">
      <alignment vertical="center" wrapText="1"/>
    </xf>
    <xf numFmtId="0" fontId="0" fillId="33" borderId="79" xfId="0" applyFill="1" applyBorder="1" applyAlignment="1">
      <alignment vertical="center" wrapText="1"/>
    </xf>
    <xf numFmtId="0" fontId="40" fillId="0" borderId="0" xfId="0" applyFont="1" applyBorder="1" applyAlignment="1">
      <alignment horizontal="distributed" vertical="center"/>
    </xf>
    <xf numFmtId="0" fontId="41" fillId="0" borderId="0" xfId="0" applyFont="1" applyAlignment="1">
      <alignment vertical="center"/>
    </xf>
    <xf numFmtId="0" fontId="62" fillId="0" borderId="80" xfId="0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6" fillId="0" borderId="4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2" xfId="0" applyBorder="1" applyAlignment="1">
      <alignment vertical="center"/>
    </xf>
    <xf numFmtId="0" fontId="30" fillId="35" borderId="81" xfId="0" applyFont="1" applyFill="1" applyBorder="1" applyAlignment="1">
      <alignment horizontal="center" vertical="center"/>
    </xf>
    <xf numFmtId="0" fontId="31" fillId="35" borderId="82" xfId="0" applyFont="1" applyFill="1" applyBorder="1" applyAlignment="1">
      <alignment horizontal="center" vertical="center"/>
    </xf>
    <xf numFmtId="0" fontId="31" fillId="35" borderId="83" xfId="0" applyFont="1" applyFill="1" applyBorder="1" applyAlignment="1">
      <alignment horizontal="center" vertical="center"/>
    </xf>
    <xf numFmtId="0" fontId="31" fillId="35" borderId="84" xfId="0" applyFont="1" applyFill="1" applyBorder="1" applyAlignment="1">
      <alignment horizontal="center" vertical="center"/>
    </xf>
    <xf numFmtId="0" fontId="31" fillId="35" borderId="85" xfId="0" applyFont="1" applyFill="1" applyBorder="1" applyAlignment="1">
      <alignment horizontal="center" vertical="center"/>
    </xf>
    <xf numFmtId="0" fontId="31" fillId="35" borderId="86" xfId="0" applyFont="1" applyFill="1" applyBorder="1" applyAlignment="1">
      <alignment horizontal="center" vertical="center"/>
    </xf>
    <xf numFmtId="176" fontId="20" fillId="0" borderId="0" xfId="0" applyNumberFormat="1" applyFont="1" applyBorder="1" applyAlignment="1">
      <alignment vertical="top" wrapText="1"/>
    </xf>
    <xf numFmtId="0" fontId="15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6</xdr:row>
      <xdr:rowOff>47625</xdr:rowOff>
    </xdr:from>
    <xdr:to>
      <xdr:col>1</xdr:col>
      <xdr:colOff>219075</xdr:colOff>
      <xdr:row>6</xdr:row>
      <xdr:rowOff>123825</xdr:rowOff>
    </xdr:to>
    <xdr:sp>
      <xdr:nvSpPr>
        <xdr:cNvPr id="1" name="下矢印 1"/>
        <xdr:cNvSpPr>
          <a:spLocks/>
        </xdr:cNvSpPr>
      </xdr:nvSpPr>
      <xdr:spPr>
        <a:xfrm flipH="1">
          <a:off x="457200" y="1190625"/>
          <a:ext cx="47625" cy="76200"/>
        </a:xfrm>
        <a:prstGeom prst="downArrow">
          <a:avLst>
            <a:gd name="adj" fmla="val 1875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57150</xdr:colOff>
      <xdr:row>75</xdr:row>
      <xdr:rowOff>0</xdr:rowOff>
    </xdr:from>
    <xdr:to>
      <xdr:col>25</xdr:col>
      <xdr:colOff>66675</xdr:colOff>
      <xdr:row>89</xdr:row>
      <xdr:rowOff>9525</xdr:rowOff>
    </xdr:to>
    <xdr:sp>
      <xdr:nvSpPr>
        <xdr:cNvPr id="1" name="Line 1"/>
        <xdr:cNvSpPr>
          <a:spLocks/>
        </xdr:cNvSpPr>
      </xdr:nvSpPr>
      <xdr:spPr>
        <a:xfrm>
          <a:off x="3209925" y="7153275"/>
          <a:ext cx="952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63</xdr:row>
      <xdr:rowOff>9525</xdr:rowOff>
    </xdr:from>
    <xdr:to>
      <xdr:col>20</xdr:col>
      <xdr:colOff>85725</xdr:colOff>
      <xdr:row>89</xdr:row>
      <xdr:rowOff>9525</xdr:rowOff>
    </xdr:to>
    <xdr:sp>
      <xdr:nvSpPr>
        <xdr:cNvPr id="2" name="Line 3"/>
        <xdr:cNvSpPr>
          <a:spLocks/>
        </xdr:cNvSpPr>
      </xdr:nvSpPr>
      <xdr:spPr>
        <a:xfrm flipH="1">
          <a:off x="2752725" y="6134100"/>
          <a:ext cx="9525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57150</xdr:colOff>
      <xdr:row>63</xdr:row>
      <xdr:rowOff>9525</xdr:rowOff>
    </xdr:from>
    <xdr:to>
      <xdr:col>44</xdr:col>
      <xdr:colOff>57150</xdr:colOff>
      <xdr:row>89</xdr:row>
      <xdr:rowOff>0</xdr:rowOff>
    </xdr:to>
    <xdr:sp>
      <xdr:nvSpPr>
        <xdr:cNvPr id="3" name="Line 4"/>
        <xdr:cNvSpPr>
          <a:spLocks/>
        </xdr:cNvSpPr>
      </xdr:nvSpPr>
      <xdr:spPr>
        <a:xfrm>
          <a:off x="5019675" y="6134100"/>
          <a:ext cx="0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85725</xdr:colOff>
      <xdr:row>63</xdr:row>
      <xdr:rowOff>9525</xdr:rowOff>
    </xdr:from>
    <xdr:to>
      <xdr:col>50</xdr:col>
      <xdr:colOff>85725</xdr:colOff>
      <xdr:row>67</xdr:row>
      <xdr:rowOff>0</xdr:rowOff>
    </xdr:to>
    <xdr:sp>
      <xdr:nvSpPr>
        <xdr:cNvPr id="4" name="Line 5"/>
        <xdr:cNvSpPr>
          <a:spLocks/>
        </xdr:cNvSpPr>
      </xdr:nvSpPr>
      <xdr:spPr>
        <a:xfrm>
          <a:off x="5610225" y="61341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76200</xdr:colOff>
      <xdr:row>63</xdr:row>
      <xdr:rowOff>0</xdr:rowOff>
    </xdr:from>
    <xdr:to>
      <xdr:col>72</xdr:col>
      <xdr:colOff>76200</xdr:colOff>
      <xdr:row>66</xdr:row>
      <xdr:rowOff>76200</xdr:rowOff>
    </xdr:to>
    <xdr:sp>
      <xdr:nvSpPr>
        <xdr:cNvPr id="5" name="Line 6"/>
        <xdr:cNvSpPr>
          <a:spLocks/>
        </xdr:cNvSpPr>
      </xdr:nvSpPr>
      <xdr:spPr>
        <a:xfrm>
          <a:off x="7696200" y="61245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76200</xdr:colOff>
      <xdr:row>63</xdr:row>
      <xdr:rowOff>0</xdr:rowOff>
    </xdr:from>
    <xdr:to>
      <xdr:col>76</xdr:col>
      <xdr:colOff>76200</xdr:colOff>
      <xdr:row>67</xdr:row>
      <xdr:rowOff>0</xdr:rowOff>
    </xdr:to>
    <xdr:sp>
      <xdr:nvSpPr>
        <xdr:cNvPr id="6" name="Line 7"/>
        <xdr:cNvSpPr>
          <a:spLocks/>
        </xdr:cNvSpPr>
      </xdr:nvSpPr>
      <xdr:spPr>
        <a:xfrm>
          <a:off x="8077200" y="61245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28575</xdr:colOff>
      <xdr:row>75</xdr:row>
      <xdr:rowOff>0</xdr:rowOff>
    </xdr:from>
    <xdr:to>
      <xdr:col>35</xdr:col>
      <xdr:colOff>38100</xdr:colOff>
      <xdr:row>89</xdr:row>
      <xdr:rowOff>0</xdr:rowOff>
    </xdr:to>
    <xdr:sp>
      <xdr:nvSpPr>
        <xdr:cNvPr id="7" name="Line 8"/>
        <xdr:cNvSpPr>
          <a:spLocks/>
        </xdr:cNvSpPr>
      </xdr:nvSpPr>
      <xdr:spPr>
        <a:xfrm flipH="1">
          <a:off x="4133850" y="7153275"/>
          <a:ext cx="9525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9525</xdr:colOff>
      <xdr:row>75</xdr:row>
      <xdr:rowOff>9525</xdr:rowOff>
    </xdr:from>
    <xdr:to>
      <xdr:col>40</xdr:col>
      <xdr:colOff>9525</xdr:colOff>
      <xdr:row>89</xdr:row>
      <xdr:rowOff>0</xdr:rowOff>
    </xdr:to>
    <xdr:sp>
      <xdr:nvSpPr>
        <xdr:cNvPr id="8" name="Line 9"/>
        <xdr:cNvSpPr>
          <a:spLocks/>
        </xdr:cNvSpPr>
      </xdr:nvSpPr>
      <xdr:spPr>
        <a:xfrm>
          <a:off x="4591050" y="7162800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47625</xdr:colOff>
      <xdr:row>75</xdr:row>
      <xdr:rowOff>0</xdr:rowOff>
    </xdr:from>
    <xdr:to>
      <xdr:col>30</xdr:col>
      <xdr:colOff>47625</xdr:colOff>
      <xdr:row>106</xdr:row>
      <xdr:rowOff>47625</xdr:rowOff>
    </xdr:to>
    <xdr:sp>
      <xdr:nvSpPr>
        <xdr:cNvPr id="9" name="Line 10"/>
        <xdr:cNvSpPr>
          <a:spLocks/>
        </xdr:cNvSpPr>
      </xdr:nvSpPr>
      <xdr:spPr>
        <a:xfrm>
          <a:off x="3676650" y="7153275"/>
          <a:ext cx="0" cy="2705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38100</xdr:colOff>
      <xdr:row>75</xdr:row>
      <xdr:rowOff>0</xdr:rowOff>
    </xdr:from>
    <xdr:to>
      <xdr:col>49</xdr:col>
      <xdr:colOff>38100</xdr:colOff>
      <xdr:row>89</xdr:row>
      <xdr:rowOff>0</xdr:rowOff>
    </xdr:to>
    <xdr:sp>
      <xdr:nvSpPr>
        <xdr:cNvPr id="10" name="Line 11"/>
        <xdr:cNvSpPr>
          <a:spLocks/>
        </xdr:cNvSpPr>
      </xdr:nvSpPr>
      <xdr:spPr>
        <a:xfrm flipH="1">
          <a:off x="5467350" y="7153275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85725</xdr:colOff>
      <xdr:row>75</xdr:row>
      <xdr:rowOff>9525</xdr:rowOff>
    </xdr:from>
    <xdr:to>
      <xdr:col>53</xdr:col>
      <xdr:colOff>85725</xdr:colOff>
      <xdr:row>89</xdr:row>
      <xdr:rowOff>19050</xdr:rowOff>
    </xdr:to>
    <xdr:sp>
      <xdr:nvSpPr>
        <xdr:cNvPr id="11" name="Line 12"/>
        <xdr:cNvSpPr>
          <a:spLocks/>
        </xdr:cNvSpPr>
      </xdr:nvSpPr>
      <xdr:spPr>
        <a:xfrm>
          <a:off x="5895975" y="7162800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57150</xdr:colOff>
      <xdr:row>75</xdr:row>
      <xdr:rowOff>9525</xdr:rowOff>
    </xdr:from>
    <xdr:to>
      <xdr:col>58</xdr:col>
      <xdr:colOff>66675</xdr:colOff>
      <xdr:row>89</xdr:row>
      <xdr:rowOff>0</xdr:rowOff>
    </xdr:to>
    <xdr:sp>
      <xdr:nvSpPr>
        <xdr:cNvPr id="12" name="Line 13"/>
        <xdr:cNvSpPr>
          <a:spLocks/>
        </xdr:cNvSpPr>
      </xdr:nvSpPr>
      <xdr:spPr>
        <a:xfrm flipH="1">
          <a:off x="6343650" y="7162800"/>
          <a:ext cx="952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38100</xdr:colOff>
      <xdr:row>75</xdr:row>
      <xdr:rowOff>0</xdr:rowOff>
    </xdr:from>
    <xdr:to>
      <xdr:col>63</xdr:col>
      <xdr:colOff>38100</xdr:colOff>
      <xdr:row>89</xdr:row>
      <xdr:rowOff>0</xdr:rowOff>
    </xdr:to>
    <xdr:sp>
      <xdr:nvSpPr>
        <xdr:cNvPr id="13" name="Line 14"/>
        <xdr:cNvSpPr>
          <a:spLocks/>
        </xdr:cNvSpPr>
      </xdr:nvSpPr>
      <xdr:spPr>
        <a:xfrm flipH="1">
          <a:off x="6800850" y="7153275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85725</xdr:colOff>
      <xdr:row>75</xdr:row>
      <xdr:rowOff>28575</xdr:rowOff>
    </xdr:from>
    <xdr:to>
      <xdr:col>17</xdr:col>
      <xdr:colOff>0</xdr:colOff>
      <xdr:row>88</xdr:row>
      <xdr:rowOff>76200</xdr:rowOff>
    </xdr:to>
    <xdr:sp>
      <xdr:nvSpPr>
        <xdr:cNvPr id="14" name="Line 15"/>
        <xdr:cNvSpPr>
          <a:spLocks/>
        </xdr:cNvSpPr>
      </xdr:nvSpPr>
      <xdr:spPr>
        <a:xfrm flipH="1">
          <a:off x="2381250" y="7181850"/>
          <a:ext cx="95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82</xdr:row>
      <xdr:rowOff>57150</xdr:rowOff>
    </xdr:from>
    <xdr:to>
      <xdr:col>63</xdr:col>
      <xdr:colOff>28575</xdr:colOff>
      <xdr:row>82</xdr:row>
      <xdr:rowOff>57150</xdr:rowOff>
    </xdr:to>
    <xdr:sp>
      <xdr:nvSpPr>
        <xdr:cNvPr id="15" name="Line 16"/>
        <xdr:cNvSpPr>
          <a:spLocks/>
        </xdr:cNvSpPr>
      </xdr:nvSpPr>
      <xdr:spPr>
        <a:xfrm>
          <a:off x="2390775" y="7810500"/>
          <a:ext cx="440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55</xdr:row>
      <xdr:rowOff>9525</xdr:rowOff>
    </xdr:from>
    <xdr:to>
      <xdr:col>76</xdr:col>
      <xdr:colOff>76200</xdr:colOff>
      <xdr:row>60</xdr:row>
      <xdr:rowOff>66675</xdr:rowOff>
    </xdr:to>
    <xdr:sp>
      <xdr:nvSpPr>
        <xdr:cNvPr id="16" name="Rectangle 17"/>
        <xdr:cNvSpPr>
          <a:spLocks/>
        </xdr:cNvSpPr>
      </xdr:nvSpPr>
      <xdr:spPr>
        <a:xfrm>
          <a:off x="7524750" y="5448300"/>
          <a:ext cx="552450" cy="4857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3</xdr:row>
      <xdr:rowOff>114300</xdr:rowOff>
    </xdr:from>
    <xdr:to>
      <xdr:col>91</xdr:col>
      <xdr:colOff>0</xdr:colOff>
      <xdr:row>6</xdr:row>
      <xdr:rowOff>0</xdr:rowOff>
    </xdr:to>
    <xdr:sp>
      <xdr:nvSpPr>
        <xdr:cNvPr id="17" name="Line 18"/>
        <xdr:cNvSpPr>
          <a:spLocks/>
        </xdr:cNvSpPr>
      </xdr:nvSpPr>
      <xdr:spPr>
        <a:xfrm flipH="1" flipV="1">
          <a:off x="10096500" y="895350"/>
          <a:ext cx="704850" cy="342900"/>
        </a:xfrm>
        <a:prstGeom prst="line">
          <a:avLst/>
        </a:prstGeom>
        <a:noFill/>
        <a:ln w="952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106</xdr:row>
      <xdr:rowOff>47625</xdr:rowOff>
    </xdr:from>
    <xdr:to>
      <xdr:col>82</xdr:col>
      <xdr:colOff>0</xdr:colOff>
      <xdr:row>106</xdr:row>
      <xdr:rowOff>47625</xdr:rowOff>
    </xdr:to>
    <xdr:sp>
      <xdr:nvSpPr>
        <xdr:cNvPr id="18" name="Line 19"/>
        <xdr:cNvSpPr>
          <a:spLocks/>
        </xdr:cNvSpPr>
      </xdr:nvSpPr>
      <xdr:spPr>
        <a:xfrm>
          <a:off x="2009775" y="9858375"/>
          <a:ext cx="656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89</xdr:row>
      <xdr:rowOff>28575</xdr:rowOff>
    </xdr:from>
    <xdr:to>
      <xdr:col>23</xdr:col>
      <xdr:colOff>38100</xdr:colOff>
      <xdr:row>106</xdr:row>
      <xdr:rowOff>47625</xdr:rowOff>
    </xdr:to>
    <xdr:sp>
      <xdr:nvSpPr>
        <xdr:cNvPr id="19" name="Line 21"/>
        <xdr:cNvSpPr>
          <a:spLocks/>
        </xdr:cNvSpPr>
      </xdr:nvSpPr>
      <xdr:spPr>
        <a:xfrm>
          <a:off x="3000375" y="8382000"/>
          <a:ext cx="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109</xdr:row>
      <xdr:rowOff>57150</xdr:rowOff>
    </xdr:from>
    <xdr:to>
      <xdr:col>82</xdr:col>
      <xdr:colOff>0</xdr:colOff>
      <xdr:row>109</xdr:row>
      <xdr:rowOff>57150</xdr:rowOff>
    </xdr:to>
    <xdr:sp>
      <xdr:nvSpPr>
        <xdr:cNvPr id="20" name="Line 22"/>
        <xdr:cNvSpPr>
          <a:spLocks/>
        </xdr:cNvSpPr>
      </xdr:nvSpPr>
      <xdr:spPr>
        <a:xfrm>
          <a:off x="2009775" y="10125075"/>
          <a:ext cx="656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85725</xdr:colOff>
      <xdr:row>106</xdr:row>
      <xdr:rowOff>47625</xdr:rowOff>
    </xdr:from>
    <xdr:to>
      <xdr:col>46</xdr:col>
      <xdr:colOff>85725</xdr:colOff>
      <xdr:row>118</xdr:row>
      <xdr:rowOff>76200</xdr:rowOff>
    </xdr:to>
    <xdr:sp>
      <xdr:nvSpPr>
        <xdr:cNvPr id="21" name="Line 23"/>
        <xdr:cNvSpPr>
          <a:spLocks/>
        </xdr:cNvSpPr>
      </xdr:nvSpPr>
      <xdr:spPr>
        <a:xfrm>
          <a:off x="5229225" y="985837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119</xdr:row>
      <xdr:rowOff>9525</xdr:rowOff>
    </xdr:from>
    <xdr:to>
      <xdr:col>16</xdr:col>
      <xdr:colOff>0</xdr:colOff>
      <xdr:row>128</xdr:row>
      <xdr:rowOff>9525</xdr:rowOff>
    </xdr:to>
    <xdr:sp>
      <xdr:nvSpPr>
        <xdr:cNvPr id="22" name="Line 24"/>
        <xdr:cNvSpPr>
          <a:spLocks/>
        </xdr:cNvSpPr>
      </xdr:nvSpPr>
      <xdr:spPr>
        <a:xfrm>
          <a:off x="2295525" y="109347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76200</xdr:colOff>
      <xdr:row>96</xdr:row>
      <xdr:rowOff>66675</xdr:rowOff>
    </xdr:from>
    <xdr:to>
      <xdr:col>82</xdr:col>
      <xdr:colOff>0</xdr:colOff>
      <xdr:row>96</xdr:row>
      <xdr:rowOff>66675</xdr:rowOff>
    </xdr:to>
    <xdr:sp>
      <xdr:nvSpPr>
        <xdr:cNvPr id="23" name="Line 25"/>
        <xdr:cNvSpPr>
          <a:spLocks/>
        </xdr:cNvSpPr>
      </xdr:nvSpPr>
      <xdr:spPr>
        <a:xfrm>
          <a:off x="2276475" y="9020175"/>
          <a:ext cx="629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102</xdr:row>
      <xdr:rowOff>0</xdr:rowOff>
    </xdr:from>
    <xdr:to>
      <xdr:col>81</xdr:col>
      <xdr:colOff>85725</xdr:colOff>
      <xdr:row>102</xdr:row>
      <xdr:rowOff>9525</xdr:rowOff>
    </xdr:to>
    <xdr:sp>
      <xdr:nvSpPr>
        <xdr:cNvPr id="24" name="Line 26"/>
        <xdr:cNvSpPr>
          <a:spLocks/>
        </xdr:cNvSpPr>
      </xdr:nvSpPr>
      <xdr:spPr>
        <a:xfrm flipV="1">
          <a:off x="2266950" y="9467850"/>
          <a:ext cx="6296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92</xdr:row>
      <xdr:rowOff>0</xdr:rowOff>
    </xdr:from>
    <xdr:to>
      <xdr:col>81</xdr:col>
      <xdr:colOff>76200</xdr:colOff>
      <xdr:row>92</xdr:row>
      <xdr:rowOff>9525</xdr:rowOff>
    </xdr:to>
    <xdr:sp>
      <xdr:nvSpPr>
        <xdr:cNvPr id="25" name="Line 27"/>
        <xdr:cNvSpPr>
          <a:spLocks/>
        </xdr:cNvSpPr>
      </xdr:nvSpPr>
      <xdr:spPr>
        <a:xfrm>
          <a:off x="2266950" y="8610600"/>
          <a:ext cx="6286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</xdr:colOff>
      <xdr:row>89</xdr:row>
      <xdr:rowOff>19050</xdr:rowOff>
    </xdr:from>
    <xdr:to>
      <xdr:col>15</xdr:col>
      <xdr:colOff>76200</xdr:colOff>
      <xdr:row>106</xdr:row>
      <xdr:rowOff>57150</xdr:rowOff>
    </xdr:to>
    <xdr:sp>
      <xdr:nvSpPr>
        <xdr:cNvPr id="26" name="Line 28"/>
        <xdr:cNvSpPr>
          <a:spLocks/>
        </xdr:cNvSpPr>
      </xdr:nvSpPr>
      <xdr:spPr>
        <a:xfrm>
          <a:off x="2266950" y="8372475"/>
          <a:ext cx="9525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89</xdr:row>
      <xdr:rowOff>9525</xdr:rowOff>
    </xdr:from>
    <xdr:to>
      <xdr:col>82</xdr:col>
      <xdr:colOff>9525</xdr:colOff>
      <xdr:row>89</xdr:row>
      <xdr:rowOff>19050</xdr:rowOff>
    </xdr:to>
    <xdr:sp>
      <xdr:nvSpPr>
        <xdr:cNvPr id="27" name="Line 30"/>
        <xdr:cNvSpPr>
          <a:spLocks/>
        </xdr:cNvSpPr>
      </xdr:nvSpPr>
      <xdr:spPr>
        <a:xfrm flipV="1">
          <a:off x="2009775" y="8362950"/>
          <a:ext cx="6572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9</xdr:row>
      <xdr:rowOff>9525</xdr:rowOff>
    </xdr:from>
    <xdr:to>
      <xdr:col>81</xdr:col>
      <xdr:colOff>66675</xdr:colOff>
      <xdr:row>13</xdr:row>
      <xdr:rowOff>19050</xdr:rowOff>
    </xdr:to>
    <xdr:sp>
      <xdr:nvSpPr>
        <xdr:cNvPr id="28" name="Rectangle 32" descr="10%"/>
        <xdr:cNvSpPr>
          <a:spLocks/>
        </xdr:cNvSpPr>
      </xdr:nvSpPr>
      <xdr:spPr>
        <a:xfrm>
          <a:off x="7048500" y="1504950"/>
          <a:ext cx="1495425" cy="352425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一般入試用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K50"/>
  <sheetViews>
    <sheetView showGridLines="0" zoomScalePageLayoutView="0" workbookViewId="0" topLeftCell="A1">
      <selection activeCell="G9" sqref="G9"/>
    </sheetView>
  </sheetViews>
  <sheetFormatPr defaultColWidth="9.00390625" defaultRowHeight="13.5"/>
  <cols>
    <col min="3" max="3" width="10.875" style="0" customWidth="1"/>
    <col min="4" max="4" width="7.125" style="0" customWidth="1"/>
    <col min="5" max="5" width="6.00390625" style="0" customWidth="1"/>
  </cols>
  <sheetData>
    <row r="2" spans="2:11" ht="18.75">
      <c r="B2" s="41" t="s">
        <v>173</v>
      </c>
      <c r="C2" s="42"/>
      <c r="D2" s="42"/>
      <c r="E2" s="42"/>
      <c r="F2" s="43"/>
      <c r="H2" s="43"/>
      <c r="I2" s="43"/>
      <c r="J2" s="44" t="s">
        <v>0</v>
      </c>
      <c r="K2" s="43"/>
    </row>
    <row r="3" spans="2:11" ht="13.5"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2:11" ht="13.5">
      <c r="B4" s="43"/>
      <c r="C4" s="43" t="s">
        <v>172</v>
      </c>
      <c r="D4" s="43"/>
      <c r="E4" s="43"/>
      <c r="F4" s="43"/>
      <c r="G4" s="43"/>
      <c r="H4" s="43"/>
      <c r="I4" s="43"/>
      <c r="J4" s="43"/>
      <c r="K4" s="43"/>
    </row>
    <row r="5" spans="2:11" ht="13.5">
      <c r="B5" s="43"/>
      <c r="C5" s="45" t="s">
        <v>15</v>
      </c>
      <c r="D5" s="43" t="s">
        <v>166</v>
      </c>
      <c r="E5" s="43"/>
      <c r="F5" s="43"/>
      <c r="G5" s="43"/>
      <c r="H5" s="43"/>
      <c r="I5" s="43"/>
      <c r="J5" s="43"/>
      <c r="K5" s="43"/>
    </row>
    <row r="6" spans="2:11" ht="13.5">
      <c r="B6" s="43"/>
      <c r="C6" s="45" t="s">
        <v>17</v>
      </c>
      <c r="D6" s="43" t="s">
        <v>16</v>
      </c>
      <c r="E6" s="43"/>
      <c r="F6" s="43"/>
      <c r="G6" s="43"/>
      <c r="H6" s="43"/>
      <c r="I6" s="43"/>
      <c r="J6" s="43"/>
      <c r="K6" s="43"/>
    </row>
    <row r="7" spans="2:11" ht="13.5">
      <c r="B7" s="43"/>
      <c r="C7" s="45" t="s">
        <v>19</v>
      </c>
      <c r="D7" s="43" t="s">
        <v>18</v>
      </c>
      <c r="E7" s="43"/>
      <c r="F7" s="43"/>
      <c r="G7" s="43"/>
      <c r="H7" s="43"/>
      <c r="I7" s="43"/>
      <c r="J7" s="43"/>
      <c r="K7" s="43"/>
    </row>
    <row r="8" spans="2:11" ht="13.5">
      <c r="B8" s="43"/>
      <c r="C8" s="45" t="s">
        <v>21</v>
      </c>
      <c r="D8" s="43" t="s">
        <v>20</v>
      </c>
      <c r="E8" s="43"/>
      <c r="F8" s="43"/>
      <c r="G8" s="43"/>
      <c r="H8" s="43"/>
      <c r="I8" s="43"/>
      <c r="J8" s="43"/>
      <c r="K8" s="43"/>
    </row>
    <row r="9" spans="2:11" ht="13.5">
      <c r="B9" s="43"/>
      <c r="C9" s="45" t="s">
        <v>23</v>
      </c>
      <c r="D9" s="43" t="s">
        <v>22</v>
      </c>
      <c r="E9" s="43"/>
      <c r="F9" s="43"/>
      <c r="G9" s="43"/>
      <c r="H9" s="43"/>
      <c r="I9" s="43"/>
      <c r="J9" s="43"/>
      <c r="K9" s="43"/>
    </row>
    <row r="10" spans="2:11" ht="13.5">
      <c r="B10" s="43"/>
      <c r="C10" s="45" t="s">
        <v>24</v>
      </c>
      <c r="D10" s="43" t="s">
        <v>201</v>
      </c>
      <c r="E10" s="43"/>
      <c r="F10" s="43"/>
      <c r="G10" s="43"/>
      <c r="H10" s="43"/>
      <c r="I10" s="43"/>
      <c r="J10" s="43"/>
      <c r="K10" s="43"/>
    </row>
    <row r="11" spans="2:11" ht="13.5">
      <c r="B11" s="43"/>
      <c r="C11" s="45" t="s">
        <v>167</v>
      </c>
      <c r="D11" s="43" t="s">
        <v>25</v>
      </c>
      <c r="E11" s="43"/>
      <c r="F11" s="43"/>
      <c r="G11" s="43"/>
      <c r="H11" s="43"/>
      <c r="I11" s="43"/>
      <c r="J11" s="43"/>
      <c r="K11" s="43"/>
    </row>
    <row r="12" spans="2:11" ht="13.5"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2:11" ht="13.5">
      <c r="B13" s="43"/>
      <c r="C13" s="46" t="s">
        <v>168</v>
      </c>
      <c r="D13" s="43"/>
      <c r="E13" s="43"/>
      <c r="F13" s="43"/>
      <c r="G13" s="43"/>
      <c r="H13" s="43"/>
      <c r="I13" s="43"/>
      <c r="J13" s="43"/>
      <c r="K13" s="43"/>
    </row>
    <row r="14" spans="2:11" ht="14.25" thickBot="1"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2:11" ht="14.25" thickBot="1">
      <c r="B15" s="43"/>
      <c r="C15" s="47" t="s">
        <v>16</v>
      </c>
      <c r="D15" s="43" t="s">
        <v>26</v>
      </c>
      <c r="E15" s="43"/>
      <c r="F15" s="43"/>
      <c r="G15" s="43"/>
      <c r="H15" s="43"/>
      <c r="I15" s="43"/>
      <c r="J15" s="43"/>
      <c r="K15" s="43"/>
    </row>
    <row r="16" spans="2:11" ht="13.5">
      <c r="B16" s="43"/>
      <c r="C16" s="48" t="s">
        <v>27</v>
      </c>
      <c r="D16" s="43" t="s">
        <v>28</v>
      </c>
      <c r="E16" s="43"/>
      <c r="F16" s="43"/>
      <c r="G16" s="43"/>
      <c r="H16" s="43"/>
      <c r="I16" s="43"/>
      <c r="J16" s="43"/>
      <c r="K16" s="43"/>
    </row>
    <row r="17" spans="2:11" ht="13.5">
      <c r="B17" s="43"/>
      <c r="C17" s="48" t="s">
        <v>29</v>
      </c>
      <c r="D17" s="43" t="s">
        <v>30</v>
      </c>
      <c r="E17" s="43"/>
      <c r="F17" s="43"/>
      <c r="G17" s="43"/>
      <c r="H17" s="43"/>
      <c r="I17" s="43"/>
      <c r="J17" s="43"/>
      <c r="K17" s="43"/>
    </row>
    <row r="18" spans="2:11" ht="13.5">
      <c r="B18" s="43"/>
      <c r="C18" s="48" t="s">
        <v>31</v>
      </c>
      <c r="D18" s="43" t="s">
        <v>32</v>
      </c>
      <c r="E18" s="43"/>
      <c r="F18" s="43"/>
      <c r="G18" s="43"/>
      <c r="H18" s="43"/>
      <c r="I18" s="43"/>
      <c r="J18" s="43"/>
      <c r="K18" s="43"/>
    </row>
    <row r="19" spans="2:11" ht="13.5">
      <c r="B19" s="43"/>
      <c r="C19" s="48" t="s">
        <v>31</v>
      </c>
      <c r="D19" s="43" t="s">
        <v>33</v>
      </c>
      <c r="E19" s="43"/>
      <c r="F19" s="43"/>
      <c r="G19" s="43"/>
      <c r="H19" s="43"/>
      <c r="I19" s="43"/>
      <c r="J19" s="43"/>
      <c r="K19" s="43"/>
    </row>
    <row r="20" spans="2:11" ht="14.25" thickBot="1">
      <c r="B20" s="43"/>
      <c r="C20" s="48"/>
      <c r="D20" s="43"/>
      <c r="E20" s="43"/>
      <c r="F20" s="43"/>
      <c r="G20" s="43"/>
      <c r="H20" s="43"/>
      <c r="I20" s="43"/>
      <c r="J20" s="43"/>
      <c r="K20" s="43"/>
    </row>
    <row r="21" spans="2:11" ht="14.25" thickBot="1">
      <c r="B21" s="43"/>
      <c r="C21" s="250" t="s">
        <v>18</v>
      </c>
      <c r="D21" s="251"/>
      <c r="E21" s="43" t="s">
        <v>34</v>
      </c>
      <c r="F21" s="43"/>
      <c r="G21" s="43"/>
      <c r="H21" s="43"/>
      <c r="I21" s="43"/>
      <c r="J21" s="43"/>
      <c r="K21" s="43"/>
    </row>
    <row r="22" spans="2:11" ht="13.5">
      <c r="B22" s="43"/>
      <c r="C22" s="48"/>
      <c r="D22" s="49" t="s">
        <v>35</v>
      </c>
      <c r="E22" s="43"/>
      <c r="F22" s="43"/>
      <c r="G22" s="43"/>
      <c r="H22" s="43"/>
      <c r="I22" s="43"/>
      <c r="J22" s="43"/>
      <c r="K22" s="43"/>
    </row>
    <row r="23" spans="2:11" ht="13.5">
      <c r="B23" s="43"/>
      <c r="C23" s="48" t="s">
        <v>36</v>
      </c>
      <c r="D23" s="50" t="s">
        <v>37</v>
      </c>
      <c r="E23" s="43"/>
      <c r="F23" s="43"/>
      <c r="G23" s="43"/>
      <c r="H23" s="43"/>
      <c r="I23" s="43"/>
      <c r="J23" s="43"/>
      <c r="K23" s="43"/>
    </row>
    <row r="24" spans="2:11" ht="13.5">
      <c r="B24" s="43"/>
      <c r="C24" s="48" t="s">
        <v>38</v>
      </c>
      <c r="D24" s="50" t="s">
        <v>39</v>
      </c>
      <c r="E24" s="43"/>
      <c r="F24" s="43"/>
      <c r="G24" s="43"/>
      <c r="H24" s="43"/>
      <c r="I24" s="43"/>
      <c r="J24" s="43"/>
      <c r="K24" s="43"/>
    </row>
    <row r="25" spans="2:11" ht="13.5">
      <c r="B25" s="43"/>
      <c r="C25" s="48" t="s">
        <v>40</v>
      </c>
      <c r="D25" s="50" t="s">
        <v>175</v>
      </c>
      <c r="E25" s="43"/>
      <c r="F25" s="43"/>
      <c r="G25" s="43"/>
      <c r="H25" s="43"/>
      <c r="I25" s="43"/>
      <c r="J25" s="43"/>
      <c r="K25" s="43"/>
    </row>
    <row r="26" spans="2:11" ht="13.5">
      <c r="B26" s="43"/>
      <c r="C26" s="48" t="s">
        <v>41</v>
      </c>
      <c r="D26" s="50" t="s">
        <v>42</v>
      </c>
      <c r="E26" s="43"/>
      <c r="F26" s="43"/>
      <c r="G26" s="43"/>
      <c r="H26" s="43"/>
      <c r="I26" s="43"/>
      <c r="J26" s="43"/>
      <c r="K26" s="43"/>
    </row>
    <row r="27" spans="2:11" ht="13.5">
      <c r="B27" s="43"/>
      <c r="C27" s="48" t="s">
        <v>31</v>
      </c>
      <c r="D27" s="50" t="s">
        <v>43</v>
      </c>
      <c r="E27" s="43"/>
      <c r="F27" s="43"/>
      <c r="G27" s="43"/>
      <c r="H27" s="43"/>
      <c r="I27" s="43"/>
      <c r="J27" s="43"/>
      <c r="K27" s="43"/>
    </row>
    <row r="28" spans="2:11" ht="13.5">
      <c r="B28" s="43"/>
      <c r="C28" s="48" t="s">
        <v>45</v>
      </c>
      <c r="D28" s="50" t="s">
        <v>46</v>
      </c>
      <c r="E28" s="43"/>
      <c r="F28" s="43"/>
      <c r="G28" s="43"/>
      <c r="H28" s="43"/>
      <c r="I28" s="43"/>
      <c r="J28" s="43"/>
      <c r="K28" s="43"/>
    </row>
    <row r="29" spans="2:11" ht="14.25" thickBot="1">
      <c r="B29" s="43"/>
      <c r="C29" s="48"/>
      <c r="D29" s="43"/>
      <c r="E29" s="43"/>
      <c r="F29" s="43"/>
      <c r="G29" s="43"/>
      <c r="H29" s="43"/>
      <c r="I29" s="43"/>
      <c r="J29" s="43"/>
      <c r="K29" s="43"/>
    </row>
    <row r="30" spans="2:11" ht="14.25" thickBot="1">
      <c r="B30" s="43"/>
      <c r="C30" s="47" t="s">
        <v>20</v>
      </c>
      <c r="D30" s="43" t="s">
        <v>26</v>
      </c>
      <c r="E30" s="43"/>
      <c r="F30" s="43"/>
      <c r="G30" s="43"/>
      <c r="H30" s="43"/>
      <c r="I30" s="43"/>
      <c r="J30" s="43"/>
      <c r="K30" s="43"/>
    </row>
    <row r="31" spans="2:11" ht="13.5">
      <c r="B31" s="43"/>
      <c r="C31" s="43"/>
      <c r="D31" s="49" t="s">
        <v>47</v>
      </c>
      <c r="E31" s="43"/>
      <c r="F31" s="43"/>
      <c r="G31" s="43"/>
      <c r="H31" s="43"/>
      <c r="I31" s="43"/>
      <c r="J31" s="43"/>
      <c r="K31" s="43"/>
    </row>
    <row r="32" spans="2:11" ht="13.5">
      <c r="B32" s="43"/>
      <c r="C32" s="48" t="s">
        <v>36</v>
      </c>
      <c r="D32" s="43" t="s">
        <v>48</v>
      </c>
      <c r="E32" s="43"/>
      <c r="F32" s="43"/>
      <c r="G32" s="43"/>
      <c r="H32" s="43"/>
      <c r="I32" s="43"/>
      <c r="J32" s="43"/>
      <c r="K32" s="43"/>
    </row>
    <row r="33" spans="2:11" ht="14.25" thickBot="1"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2:11" ht="14.25" thickBot="1">
      <c r="B34" s="43"/>
      <c r="C34" s="47" t="s">
        <v>22</v>
      </c>
      <c r="D34" s="43" t="s">
        <v>49</v>
      </c>
      <c r="E34" s="43"/>
      <c r="F34" s="43"/>
      <c r="G34" s="43"/>
      <c r="H34" s="43"/>
      <c r="I34" s="43"/>
      <c r="J34" s="43"/>
      <c r="K34" s="43"/>
    </row>
    <row r="35" spans="2:11" ht="13.5">
      <c r="B35" s="43"/>
      <c r="C35" s="48" t="s">
        <v>31</v>
      </c>
      <c r="D35" s="43" t="s">
        <v>171</v>
      </c>
      <c r="E35" s="43"/>
      <c r="F35" s="43"/>
      <c r="G35" s="43"/>
      <c r="H35" s="43"/>
      <c r="I35" s="43"/>
      <c r="J35" s="43"/>
      <c r="K35" s="43"/>
    </row>
    <row r="36" spans="2:11" ht="14.25" thickBot="1"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2:11" ht="14.25" thickBot="1">
      <c r="B37" s="43"/>
      <c r="C37" s="250" t="s">
        <v>197</v>
      </c>
      <c r="D37" s="251"/>
      <c r="E37" s="43" t="s">
        <v>50</v>
      </c>
      <c r="F37" s="43"/>
      <c r="G37" s="43"/>
      <c r="H37" s="43"/>
      <c r="I37" s="43"/>
      <c r="J37" s="43"/>
      <c r="K37" s="43"/>
    </row>
    <row r="38" spans="2:11" ht="13.5">
      <c r="B38" s="43"/>
      <c r="C38" s="48" t="s">
        <v>51</v>
      </c>
      <c r="D38" s="43" t="s">
        <v>198</v>
      </c>
      <c r="E38" s="43"/>
      <c r="F38" s="43"/>
      <c r="G38" s="43"/>
      <c r="H38" s="43"/>
      <c r="I38" s="43"/>
      <c r="J38" s="43"/>
      <c r="K38" s="43"/>
    </row>
    <row r="39" spans="2:11" ht="13.5">
      <c r="B39" s="43"/>
      <c r="C39" s="48" t="s">
        <v>52</v>
      </c>
      <c r="D39" s="43" t="s">
        <v>53</v>
      </c>
      <c r="E39" s="43"/>
      <c r="F39" s="43"/>
      <c r="G39" s="43"/>
      <c r="H39" s="43"/>
      <c r="I39" s="43"/>
      <c r="J39" s="43"/>
      <c r="K39" s="43"/>
    </row>
    <row r="40" spans="2:11" ht="13.5">
      <c r="B40" s="43"/>
      <c r="C40" s="48" t="s">
        <v>179</v>
      </c>
      <c r="D40" s="43" t="s">
        <v>180</v>
      </c>
      <c r="E40" s="43"/>
      <c r="F40" s="43"/>
      <c r="G40" s="43"/>
      <c r="H40" s="43"/>
      <c r="I40" s="43"/>
      <c r="J40" s="43"/>
      <c r="K40" s="43"/>
    </row>
    <row r="41" spans="2:11" ht="14.25" thickBot="1">
      <c r="B41" s="43"/>
      <c r="C41" s="43"/>
      <c r="D41" s="43"/>
      <c r="E41" s="43"/>
      <c r="F41" s="43"/>
      <c r="G41" s="43"/>
      <c r="H41" s="43"/>
      <c r="I41" s="43"/>
      <c r="J41" s="43"/>
      <c r="K41" s="43"/>
    </row>
    <row r="42" spans="2:11" ht="14.25" thickBot="1">
      <c r="B42" s="43"/>
      <c r="C42" s="47" t="s">
        <v>25</v>
      </c>
      <c r="D42" s="43" t="s">
        <v>54</v>
      </c>
      <c r="E42" s="43"/>
      <c r="F42" s="43"/>
      <c r="G42" s="43"/>
      <c r="H42" s="43"/>
      <c r="I42" s="43"/>
      <c r="J42" s="43"/>
      <c r="K42" s="43"/>
    </row>
    <row r="43" spans="2:11" ht="13.5">
      <c r="B43" s="43"/>
      <c r="C43" s="48" t="s">
        <v>55</v>
      </c>
      <c r="D43" s="43" t="s">
        <v>200</v>
      </c>
      <c r="E43" s="43"/>
      <c r="F43" s="43"/>
      <c r="G43" s="43"/>
      <c r="H43" s="43"/>
      <c r="I43" s="43"/>
      <c r="J43" s="43"/>
      <c r="K43" s="43"/>
    </row>
    <row r="44" spans="2:11" ht="13.5">
      <c r="B44" s="43"/>
      <c r="C44" s="48" t="s">
        <v>38</v>
      </c>
      <c r="D44" s="43" t="s">
        <v>56</v>
      </c>
      <c r="E44" s="43"/>
      <c r="F44" s="43"/>
      <c r="G44" s="43"/>
      <c r="H44" s="43"/>
      <c r="I44" s="43"/>
      <c r="J44" s="43"/>
      <c r="K44" s="43"/>
    </row>
    <row r="45" spans="2:11" ht="13.5">
      <c r="B45" s="43"/>
      <c r="C45" s="48" t="s">
        <v>44</v>
      </c>
      <c r="D45" s="43" t="s">
        <v>57</v>
      </c>
      <c r="E45" s="43"/>
      <c r="F45" s="43"/>
      <c r="G45" s="43"/>
      <c r="H45" s="43"/>
      <c r="I45" s="43"/>
      <c r="J45" s="43"/>
      <c r="K45" s="43"/>
    </row>
    <row r="46" spans="2:11" ht="13.5">
      <c r="B46" s="43"/>
      <c r="C46" s="48"/>
      <c r="D46" s="43"/>
      <c r="E46" s="43"/>
      <c r="F46" s="43"/>
      <c r="G46" s="43"/>
      <c r="H46" s="43"/>
      <c r="I46" s="43"/>
      <c r="J46" s="43"/>
      <c r="K46" s="43"/>
    </row>
    <row r="47" spans="2:11" ht="13.5">
      <c r="B47" s="43"/>
      <c r="C47" s="43"/>
      <c r="D47" s="43" t="s">
        <v>58</v>
      </c>
      <c r="E47" s="43"/>
      <c r="F47" s="43"/>
      <c r="G47" s="43"/>
      <c r="H47" s="43"/>
      <c r="I47" s="43"/>
      <c r="J47" s="43"/>
      <c r="K47" s="43"/>
    </row>
    <row r="48" spans="2:11" ht="13.5">
      <c r="B48" s="43"/>
      <c r="C48" s="43"/>
      <c r="D48" s="43"/>
      <c r="E48" s="43" t="s">
        <v>178</v>
      </c>
      <c r="F48" s="43"/>
      <c r="G48" s="43"/>
      <c r="H48" s="43"/>
      <c r="I48" s="43"/>
      <c r="J48" s="43"/>
      <c r="K48" s="43"/>
    </row>
    <row r="49" spans="2:11" ht="13.5">
      <c r="B49" s="43"/>
      <c r="C49" s="43"/>
      <c r="D49" s="43"/>
      <c r="E49" s="51"/>
      <c r="F49" s="51" t="s">
        <v>169</v>
      </c>
      <c r="G49" s="43"/>
      <c r="H49" s="43"/>
      <c r="I49" s="43"/>
      <c r="J49" s="43"/>
      <c r="K49" s="43"/>
    </row>
    <row r="50" spans="2:11" ht="13.5">
      <c r="B50" s="43"/>
      <c r="C50" s="43"/>
      <c r="D50" s="43"/>
      <c r="E50" s="43"/>
      <c r="F50" s="43"/>
      <c r="G50" s="43"/>
      <c r="H50" s="43"/>
      <c r="I50" s="43"/>
      <c r="J50" s="43"/>
      <c r="K50" s="43"/>
    </row>
  </sheetData>
  <sheetProtection password="CADB" sheet="1"/>
  <mergeCells count="2">
    <mergeCell ref="C21:D21"/>
    <mergeCell ref="C37:D37"/>
  </mergeCells>
  <printOptions/>
  <pageMargins left="0.75" right="0.75" top="1" bottom="1" header="0.512" footer="0.512"/>
  <pageSetup orientation="portrait" paperSize="9"/>
  <ignoredErrors>
    <ignoredError sqref="C5:C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C3:I21"/>
  <sheetViews>
    <sheetView showGridLines="0" showRowColHeaders="0" zoomScalePageLayoutView="0" workbookViewId="0" topLeftCell="A1">
      <selection activeCell="E7" sqref="E7"/>
    </sheetView>
  </sheetViews>
  <sheetFormatPr defaultColWidth="9.00390625" defaultRowHeight="13.5"/>
  <cols>
    <col min="1" max="1" width="10.125" style="0" customWidth="1"/>
    <col min="3" max="3" width="3.75390625" style="0" customWidth="1"/>
    <col min="4" max="4" width="20.25390625" style="1" customWidth="1"/>
    <col min="5" max="5" width="15.625" style="0" customWidth="1"/>
    <col min="6" max="6" width="13.125" style="0" customWidth="1"/>
    <col min="7" max="7" width="9.50390625" style="0" bestFit="1" customWidth="1"/>
    <col min="8" max="8" width="3.125" style="0" customWidth="1"/>
    <col min="9" max="9" width="3.875" style="0" customWidth="1"/>
  </cols>
  <sheetData>
    <row r="2" ht="14.25" thickBot="1"/>
    <row r="3" spans="3:7" ht="27" thickBot="1" thickTop="1">
      <c r="C3" s="2" t="s">
        <v>0</v>
      </c>
      <c r="E3" s="252" t="s">
        <v>1</v>
      </c>
      <c r="F3" s="253"/>
      <c r="G3" s="254"/>
    </row>
    <row r="4" ht="11.25" customHeight="1" thickBot="1" thickTop="1"/>
    <row r="5" spans="3:9" ht="19.5" customHeight="1" thickBot="1" thickTop="1">
      <c r="C5" s="3"/>
      <c r="D5" s="4"/>
      <c r="E5" s="5"/>
      <c r="F5" s="5"/>
      <c r="G5" s="5"/>
      <c r="H5" s="5"/>
      <c r="I5" s="6"/>
    </row>
    <row r="6" spans="3:9" ht="19.5" thickBot="1">
      <c r="C6" s="7"/>
      <c r="D6" s="8"/>
      <c r="E6" s="9" t="s">
        <v>2</v>
      </c>
      <c r="F6" s="10" t="s">
        <v>3</v>
      </c>
      <c r="G6" s="10" t="s">
        <v>4</v>
      </c>
      <c r="H6" s="11"/>
      <c r="I6" s="12"/>
    </row>
    <row r="7" spans="3:9" ht="20.25" thickBot="1" thickTop="1">
      <c r="C7" s="7"/>
      <c r="D7" s="13" t="s">
        <v>5</v>
      </c>
      <c r="E7" s="14"/>
      <c r="F7" s="14"/>
      <c r="G7" s="14"/>
      <c r="H7" s="15"/>
      <c r="I7" s="12"/>
    </row>
    <row r="8" spans="3:9" ht="20.25" thickBot="1" thickTop="1">
      <c r="C8" s="7"/>
      <c r="D8" s="16" t="s">
        <v>6</v>
      </c>
      <c r="E8" s="17">
        <v>28</v>
      </c>
      <c r="F8" s="17">
        <v>1</v>
      </c>
      <c r="G8" s="17">
        <v>10</v>
      </c>
      <c r="H8" s="18"/>
      <c r="I8" s="12"/>
    </row>
    <row r="9" spans="3:9" ht="19.5" thickBot="1">
      <c r="C9" s="7"/>
      <c r="D9" s="19"/>
      <c r="E9" s="20"/>
      <c r="F9" s="20"/>
      <c r="G9" s="20"/>
      <c r="H9" s="20"/>
      <c r="I9" s="12"/>
    </row>
    <row r="10" spans="3:9" ht="19.5" thickBot="1">
      <c r="C10" s="7"/>
      <c r="D10" s="21"/>
      <c r="E10" s="22"/>
      <c r="F10" s="23"/>
      <c r="G10" s="23"/>
      <c r="H10" s="11"/>
      <c r="I10" s="12"/>
    </row>
    <row r="11" spans="3:9" ht="20.25" thickBot="1" thickTop="1">
      <c r="C11" s="7"/>
      <c r="D11" s="13" t="s">
        <v>7</v>
      </c>
      <c r="E11" s="255"/>
      <c r="F11" s="256"/>
      <c r="G11" s="257"/>
      <c r="H11" s="15"/>
      <c r="I11" s="12"/>
    </row>
    <row r="12" spans="3:9" ht="20.25" thickBot="1" thickTop="1">
      <c r="C12" s="7"/>
      <c r="D12" s="24" t="s">
        <v>6</v>
      </c>
      <c r="E12" s="25" t="s">
        <v>8</v>
      </c>
      <c r="F12" s="26"/>
      <c r="G12" s="27"/>
      <c r="H12" s="28"/>
      <c r="I12" s="12"/>
    </row>
    <row r="13" spans="3:9" ht="19.5" thickBot="1">
      <c r="C13" s="7"/>
      <c r="D13" s="29"/>
      <c r="E13" s="30"/>
      <c r="F13" s="30"/>
      <c r="G13" s="30"/>
      <c r="H13" s="30"/>
      <c r="I13" s="12"/>
    </row>
    <row r="14" spans="3:9" ht="19.5" thickBot="1">
      <c r="C14" s="7"/>
      <c r="D14" s="8"/>
      <c r="E14" s="10" t="s">
        <v>9</v>
      </c>
      <c r="F14" s="10" t="s">
        <v>10</v>
      </c>
      <c r="G14" s="10" t="s">
        <v>11</v>
      </c>
      <c r="H14" s="11"/>
      <c r="I14" s="12"/>
    </row>
    <row r="15" spans="3:9" ht="20.25" thickBot="1" thickTop="1">
      <c r="C15" s="7"/>
      <c r="D15" s="13" t="s">
        <v>12</v>
      </c>
      <c r="E15" s="209"/>
      <c r="F15" s="209"/>
      <c r="G15" s="209"/>
      <c r="H15" s="15"/>
      <c r="I15" s="12"/>
    </row>
    <row r="16" spans="3:9" ht="20.25" thickBot="1" thickTop="1">
      <c r="C16" s="7"/>
      <c r="D16" s="24" t="s">
        <v>6</v>
      </c>
      <c r="E16" s="210" t="s">
        <v>177</v>
      </c>
      <c r="F16" s="17">
        <v>34</v>
      </c>
      <c r="G16" s="17">
        <v>6778</v>
      </c>
      <c r="H16" s="31"/>
      <c r="I16" s="12"/>
    </row>
    <row r="17" spans="3:9" ht="19.5" thickBot="1">
      <c r="C17" s="7"/>
      <c r="D17" s="29"/>
      <c r="E17" s="30"/>
      <c r="F17" s="30"/>
      <c r="G17" s="30"/>
      <c r="H17" s="30"/>
      <c r="I17" s="12"/>
    </row>
    <row r="18" spans="3:9" ht="19.5" thickBot="1">
      <c r="C18" s="7"/>
      <c r="D18" s="21"/>
      <c r="E18" s="22"/>
      <c r="F18" s="23"/>
      <c r="G18" s="23"/>
      <c r="H18" s="11"/>
      <c r="I18" s="12"/>
    </row>
    <row r="19" spans="3:9" ht="20.25" thickBot="1" thickTop="1">
      <c r="C19" s="7"/>
      <c r="D19" s="13" t="s">
        <v>13</v>
      </c>
      <c r="E19" s="258"/>
      <c r="F19" s="259"/>
      <c r="G19" s="260"/>
      <c r="H19" s="15"/>
      <c r="I19" s="12"/>
    </row>
    <row r="20" spans="3:9" ht="20.25" thickBot="1" thickTop="1">
      <c r="C20" s="7"/>
      <c r="D20" s="24" t="s">
        <v>6</v>
      </c>
      <c r="E20" s="32" t="s">
        <v>14</v>
      </c>
      <c r="F20" s="33"/>
      <c r="G20" s="34"/>
      <c r="H20" s="35"/>
      <c r="I20" s="36"/>
    </row>
    <row r="21" spans="3:9" ht="19.5" thickBot="1">
      <c r="C21" s="37"/>
      <c r="D21" s="38"/>
      <c r="E21" s="39"/>
      <c r="F21" s="39"/>
      <c r="G21" s="39"/>
      <c r="H21" s="39"/>
      <c r="I21" s="40"/>
    </row>
    <row r="22" ht="14.25" thickTop="1"/>
  </sheetData>
  <sheetProtection password="CADB" sheet="1" objects="1" scenarios="1" selectLockedCells="1"/>
  <protectedRanges>
    <protectedRange sqref="E19:G19" name="範囲4"/>
    <protectedRange sqref="E11:G11" name="範囲2"/>
    <protectedRange sqref="E7:G7" name="範囲1"/>
    <protectedRange sqref="E15:G15" name="範囲3_1"/>
  </protectedRanges>
  <mergeCells count="3">
    <mergeCell ref="E3:G3"/>
    <mergeCell ref="E11:G11"/>
    <mergeCell ref="E19:G19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2:T404"/>
  <sheetViews>
    <sheetView showGridLines="0" showRowColHeaders="0" zoomScalePageLayoutView="0" workbookViewId="0" topLeftCell="A1">
      <pane xSplit="6" ySplit="9" topLeftCell="G1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10" sqref="C10"/>
    </sheetView>
  </sheetViews>
  <sheetFormatPr defaultColWidth="9.00390625" defaultRowHeight="13.5"/>
  <cols>
    <col min="1" max="1" width="3.75390625" style="0" customWidth="1"/>
    <col min="2" max="2" width="5.00390625" style="220" customWidth="1"/>
    <col min="3" max="4" width="3.75390625" style="213" customWidth="1"/>
    <col min="5" max="5" width="16.25390625" style="55" customWidth="1"/>
    <col min="6" max="6" width="16.25390625" style="239" customWidth="1"/>
    <col min="7" max="7" width="3.25390625" style="213" customWidth="1"/>
    <col min="8" max="8" width="16.25390625" style="52" customWidth="1"/>
    <col min="9" max="9" width="3.50390625" style="52" hidden="1" customWidth="1"/>
    <col min="10" max="10" width="1.875" style="52" hidden="1" customWidth="1"/>
    <col min="11" max="13" width="3.50390625" style="213" customWidth="1"/>
    <col min="14" max="15" width="3.125" style="55" customWidth="1"/>
    <col min="16" max="16" width="3.50390625" style="213" customWidth="1"/>
    <col min="17" max="17" width="11.25390625" style="0" customWidth="1"/>
    <col min="18" max="18" width="3.50390625" style="213" customWidth="1"/>
    <col min="19" max="19" width="11.25390625" style="0" customWidth="1"/>
    <col min="20" max="20" width="14.50390625" style="213" customWidth="1"/>
  </cols>
  <sheetData>
    <row r="1" ht="18.75" customHeight="1"/>
    <row r="2" spans="7:10" ht="14.25" customHeight="1">
      <c r="G2" s="224">
        <v>1</v>
      </c>
      <c r="H2" s="53" t="s">
        <v>59</v>
      </c>
      <c r="I2" s="54"/>
      <c r="J2" s="54"/>
    </row>
    <row r="3" spans="2:10" ht="14.25" customHeight="1">
      <c r="B3" s="242" t="s">
        <v>193</v>
      </c>
      <c r="G3" s="224">
        <v>2</v>
      </c>
      <c r="H3" s="53" t="s">
        <v>60</v>
      </c>
      <c r="I3" s="54"/>
      <c r="J3" s="54"/>
    </row>
    <row r="4" spans="2:10" ht="14.25" customHeight="1">
      <c r="B4" s="233" t="s">
        <v>187</v>
      </c>
      <c r="G4" s="224">
        <v>3</v>
      </c>
      <c r="H4" s="53" t="s">
        <v>61</v>
      </c>
      <c r="I4" s="54"/>
      <c r="J4" s="54"/>
    </row>
    <row r="5" spans="2:10" ht="14.25" customHeight="1">
      <c r="B5" s="233" t="s">
        <v>188</v>
      </c>
      <c r="G5" s="224">
        <v>4</v>
      </c>
      <c r="H5" s="53" t="s">
        <v>62</v>
      </c>
      <c r="I5" s="54"/>
      <c r="J5" s="54"/>
    </row>
    <row r="6" spans="2:15" ht="14.25" customHeight="1">
      <c r="B6" s="233" t="s">
        <v>189</v>
      </c>
      <c r="G6" s="224">
        <v>5</v>
      </c>
      <c r="H6" s="53" t="s">
        <v>63</v>
      </c>
      <c r="I6" s="54"/>
      <c r="J6" s="54"/>
      <c r="N6" s="226">
        <v>1</v>
      </c>
      <c r="O6" s="56" t="s">
        <v>64</v>
      </c>
    </row>
    <row r="7" spans="2:15" ht="14.25" customHeight="1">
      <c r="B7" s="234"/>
      <c r="G7" s="224">
        <v>6</v>
      </c>
      <c r="H7" s="53" t="s">
        <v>65</v>
      </c>
      <c r="I7" s="54"/>
      <c r="J7" s="54"/>
      <c r="N7" s="226">
        <v>2</v>
      </c>
      <c r="O7" s="56" t="s">
        <v>66</v>
      </c>
    </row>
    <row r="8" spans="2:20" s="52" customFormat="1" ht="14.25" customHeight="1">
      <c r="B8" s="214" t="s">
        <v>67</v>
      </c>
      <c r="C8" s="57" t="s">
        <v>68</v>
      </c>
      <c r="D8" s="58" t="s">
        <v>69</v>
      </c>
      <c r="E8" s="58" t="s">
        <v>70</v>
      </c>
      <c r="F8" s="58" t="s">
        <v>183</v>
      </c>
      <c r="G8" s="59" t="s">
        <v>71</v>
      </c>
      <c r="H8" s="58" t="s">
        <v>72</v>
      </c>
      <c r="I8" s="60" t="s">
        <v>73</v>
      </c>
      <c r="J8" s="60" t="s">
        <v>74</v>
      </c>
      <c r="K8" s="58" t="s">
        <v>75</v>
      </c>
      <c r="L8" s="58" t="s">
        <v>76</v>
      </c>
      <c r="M8" s="58" t="s">
        <v>77</v>
      </c>
      <c r="N8" s="261" t="s">
        <v>78</v>
      </c>
      <c r="O8" s="262"/>
      <c r="P8" s="58" t="s">
        <v>79</v>
      </c>
      <c r="Q8" s="58" t="s">
        <v>80</v>
      </c>
      <c r="R8" s="58" t="s">
        <v>81</v>
      </c>
      <c r="S8" s="58" t="s">
        <v>82</v>
      </c>
      <c r="T8" s="58" t="s">
        <v>83</v>
      </c>
    </row>
    <row r="9" spans="2:20" s="65" customFormat="1" ht="14.25">
      <c r="B9" s="219" t="s">
        <v>181</v>
      </c>
      <c r="C9" s="245">
        <v>1</v>
      </c>
      <c r="D9" s="225">
        <v>3</v>
      </c>
      <c r="E9" s="64" t="s">
        <v>190</v>
      </c>
      <c r="F9" s="223" t="s">
        <v>184</v>
      </c>
      <c r="G9" s="64">
        <v>5</v>
      </c>
      <c r="H9" s="62" t="str">
        <f>IF(G9="","",IF(G9=1,"メディカルシステム科",IF(G9=2,"総合福祉科",IF(G9=3,"看護学科 ",IF(G9=4,"普通科文理コース  ",IF(G9=5,"普通科特進コースⅠ類",IF(G9=6,"普通科特進コースⅡ類","学科まちがい")))))))</f>
        <v>普通科特進コースⅠ類</v>
      </c>
      <c r="I9" s="60">
        <f>IF(K9="","",IF(K9&gt;=10,"○",""))</f>
      </c>
      <c r="J9" s="60" t="str">
        <f>IF(K9="","",IF(K9&lt;10,"○","　　"))</f>
        <v>○</v>
      </c>
      <c r="K9" s="225">
        <v>8</v>
      </c>
      <c r="L9" s="225">
        <v>6</v>
      </c>
      <c r="M9" s="225">
        <v>14</v>
      </c>
      <c r="N9" s="64">
        <v>1</v>
      </c>
      <c r="O9" s="64" t="s">
        <v>64</v>
      </c>
      <c r="P9" s="225">
        <v>17</v>
      </c>
      <c r="Q9" s="61" t="s">
        <v>84</v>
      </c>
      <c r="R9" s="225">
        <v>20</v>
      </c>
      <c r="S9" s="61" t="s">
        <v>84</v>
      </c>
      <c r="T9" s="225" t="s">
        <v>182</v>
      </c>
    </row>
    <row r="10" spans="2:20" ht="15" customHeight="1">
      <c r="B10" s="72">
        <v>1</v>
      </c>
      <c r="C10" s="221"/>
      <c r="D10" s="221"/>
      <c r="E10" s="228"/>
      <c r="F10" s="240"/>
      <c r="G10" s="228"/>
      <c r="H10" s="67">
        <f>IF(G10="","",IF(G10=1,"メディカルシステム科",IF(G10=2,"総合福祉科",IF(G10=3,"看護学科 ",IF(G10=4,"普通科文理コース  ",IF(G10=5,"普通科特進コースⅠ類",IF(G10=6,"普通科特進コースⅡ類","学科まちがい")))))))</f>
      </c>
      <c r="I10" s="60">
        <f>IF(K10="","",IF(K10&gt;=10,"○",""))</f>
      </c>
      <c r="J10" s="60">
        <f>IF(K10="","",IF(K10&lt;10,"○","　　"))</f>
      </c>
      <c r="K10" s="221"/>
      <c r="L10" s="221"/>
      <c r="M10" s="221"/>
      <c r="N10" s="227"/>
      <c r="O10" s="68">
        <f>IF(N10="","",VLOOKUP(N10,$N$6:$O$7,2))</f>
      </c>
      <c r="P10" s="221"/>
      <c r="Q10" s="66"/>
      <c r="R10" s="221"/>
      <c r="S10" s="66"/>
      <c r="T10" s="221"/>
    </row>
    <row r="11" spans="2:20" ht="15" customHeight="1">
      <c r="B11" s="72">
        <v>2</v>
      </c>
      <c r="C11" s="221"/>
      <c r="D11" s="221"/>
      <c r="E11" s="228"/>
      <c r="F11" s="240"/>
      <c r="G11" s="228"/>
      <c r="H11" s="67">
        <f aca="true" t="shared" si="0" ref="H11:H74">IF(G11="","",IF(G11=1,"メディカルシステム科",IF(G11=2,"総合福祉科",IF(G11=3,"看護学科 ",IF(G11=4,"普通科文理コース  ",IF(G11=5,"普通科特進コースⅠ類",IF(G11=6,"普通科特進コースⅡ類","学科まちがい")))))))</f>
      </c>
      <c r="I11" s="60">
        <f aca="true" t="shared" si="1" ref="I11:I74">IF(K11="","",IF(K11&gt;=10,"○",""))</f>
      </c>
      <c r="J11" s="60">
        <f aca="true" t="shared" si="2" ref="J11:J74">IF(K11="","",IF(K11&lt;10,"○","　　"))</f>
      </c>
      <c r="K11" s="221"/>
      <c r="L11" s="221"/>
      <c r="M11" s="221"/>
      <c r="N11" s="228"/>
      <c r="O11" s="68">
        <f aca="true" t="shared" si="3" ref="O11:O74">IF(N11="","",VLOOKUP(N11,$N$6:$O$7,2))</f>
      </c>
      <c r="P11" s="221"/>
      <c r="Q11" s="66"/>
      <c r="R11" s="221"/>
      <c r="S11" s="66"/>
      <c r="T11" s="221"/>
    </row>
    <row r="12" spans="2:20" ht="15" customHeight="1">
      <c r="B12" s="72">
        <v>3</v>
      </c>
      <c r="C12" s="221"/>
      <c r="D12" s="221"/>
      <c r="E12" s="228"/>
      <c r="F12" s="240"/>
      <c r="G12" s="228"/>
      <c r="H12" s="67">
        <f t="shared" si="0"/>
      </c>
      <c r="I12" s="60">
        <f t="shared" si="1"/>
      </c>
      <c r="J12" s="60">
        <f t="shared" si="2"/>
      </c>
      <c r="K12" s="221"/>
      <c r="L12" s="221"/>
      <c r="M12" s="221"/>
      <c r="N12" s="228"/>
      <c r="O12" s="68">
        <f t="shared" si="3"/>
      </c>
      <c r="P12" s="221"/>
      <c r="Q12" s="66"/>
      <c r="R12" s="221"/>
      <c r="S12" s="66"/>
      <c r="T12" s="221"/>
    </row>
    <row r="13" spans="2:20" ht="15" customHeight="1">
      <c r="B13" s="72">
        <v>4</v>
      </c>
      <c r="C13" s="221"/>
      <c r="D13" s="221"/>
      <c r="E13" s="228"/>
      <c r="F13" s="240"/>
      <c r="G13" s="228"/>
      <c r="H13" s="67">
        <f t="shared" si="0"/>
      </c>
      <c r="I13" s="60">
        <f t="shared" si="1"/>
      </c>
      <c r="J13" s="60">
        <f t="shared" si="2"/>
      </c>
      <c r="K13" s="221"/>
      <c r="L13" s="221"/>
      <c r="M13" s="221"/>
      <c r="N13" s="228"/>
      <c r="O13" s="68">
        <f t="shared" si="3"/>
      </c>
      <c r="P13" s="221"/>
      <c r="Q13" s="66"/>
      <c r="R13" s="221"/>
      <c r="S13" s="66"/>
      <c r="T13" s="221"/>
    </row>
    <row r="14" spans="2:20" ht="15" customHeight="1">
      <c r="B14" s="72">
        <v>5</v>
      </c>
      <c r="C14" s="221"/>
      <c r="D14" s="221"/>
      <c r="E14" s="228"/>
      <c r="F14" s="240"/>
      <c r="G14" s="228"/>
      <c r="H14" s="67">
        <f t="shared" si="0"/>
      </c>
      <c r="I14" s="60">
        <f t="shared" si="1"/>
      </c>
      <c r="J14" s="60">
        <f t="shared" si="2"/>
      </c>
      <c r="K14" s="221"/>
      <c r="L14" s="221"/>
      <c r="M14" s="221"/>
      <c r="N14" s="228"/>
      <c r="O14" s="68">
        <f t="shared" si="3"/>
      </c>
      <c r="P14" s="221"/>
      <c r="Q14" s="66"/>
      <c r="R14" s="221"/>
      <c r="S14" s="66"/>
      <c r="T14" s="221"/>
    </row>
    <row r="15" spans="2:20" ht="15" customHeight="1">
      <c r="B15" s="72">
        <v>6</v>
      </c>
      <c r="C15" s="221"/>
      <c r="D15" s="221"/>
      <c r="E15" s="228"/>
      <c r="F15" s="240"/>
      <c r="G15" s="228"/>
      <c r="H15" s="67">
        <f t="shared" si="0"/>
      </c>
      <c r="I15" s="60">
        <f t="shared" si="1"/>
      </c>
      <c r="J15" s="60">
        <f t="shared" si="2"/>
      </c>
      <c r="K15" s="221"/>
      <c r="L15" s="221"/>
      <c r="M15" s="221"/>
      <c r="N15" s="228"/>
      <c r="O15" s="68">
        <f t="shared" si="3"/>
      </c>
      <c r="P15" s="221"/>
      <c r="Q15" s="66"/>
      <c r="R15" s="221"/>
      <c r="S15" s="66"/>
      <c r="T15" s="221"/>
    </row>
    <row r="16" spans="2:20" ht="15" customHeight="1">
      <c r="B16" s="72">
        <v>7</v>
      </c>
      <c r="C16" s="221"/>
      <c r="D16" s="221"/>
      <c r="E16" s="228"/>
      <c r="F16" s="240"/>
      <c r="G16" s="228"/>
      <c r="H16" s="67">
        <f t="shared" si="0"/>
      </c>
      <c r="I16" s="60">
        <f t="shared" si="1"/>
      </c>
      <c r="J16" s="60">
        <f t="shared" si="2"/>
      </c>
      <c r="K16" s="221"/>
      <c r="L16" s="221"/>
      <c r="M16" s="221"/>
      <c r="N16" s="228"/>
      <c r="O16" s="68">
        <f t="shared" si="3"/>
      </c>
      <c r="P16" s="221"/>
      <c r="Q16" s="66"/>
      <c r="R16" s="221"/>
      <c r="S16" s="66"/>
      <c r="T16" s="221"/>
    </row>
    <row r="17" spans="2:20" ht="15" customHeight="1">
      <c r="B17" s="72">
        <v>8</v>
      </c>
      <c r="C17" s="221"/>
      <c r="D17" s="221"/>
      <c r="E17" s="228"/>
      <c r="F17" s="240"/>
      <c r="G17" s="228"/>
      <c r="H17" s="67">
        <f t="shared" si="0"/>
      </c>
      <c r="I17" s="60">
        <f t="shared" si="1"/>
      </c>
      <c r="J17" s="60">
        <f t="shared" si="2"/>
      </c>
      <c r="K17" s="221"/>
      <c r="L17" s="221"/>
      <c r="M17" s="221"/>
      <c r="N17" s="228"/>
      <c r="O17" s="68">
        <f t="shared" si="3"/>
      </c>
      <c r="P17" s="221"/>
      <c r="Q17" s="66"/>
      <c r="R17" s="221"/>
      <c r="S17" s="66"/>
      <c r="T17" s="221"/>
    </row>
    <row r="18" spans="2:20" ht="15" customHeight="1">
      <c r="B18" s="72">
        <v>9</v>
      </c>
      <c r="C18" s="221"/>
      <c r="D18" s="221"/>
      <c r="E18" s="228"/>
      <c r="F18" s="240"/>
      <c r="G18" s="228"/>
      <c r="H18" s="67">
        <f t="shared" si="0"/>
      </c>
      <c r="I18" s="60">
        <f t="shared" si="1"/>
      </c>
      <c r="J18" s="60">
        <f t="shared" si="2"/>
      </c>
      <c r="K18" s="221"/>
      <c r="L18" s="221"/>
      <c r="M18" s="221"/>
      <c r="N18" s="228"/>
      <c r="O18" s="68">
        <f t="shared" si="3"/>
      </c>
      <c r="P18" s="221"/>
      <c r="Q18" s="66"/>
      <c r="R18" s="221"/>
      <c r="S18" s="66"/>
      <c r="T18" s="221"/>
    </row>
    <row r="19" spans="2:20" ht="15" customHeight="1">
      <c r="B19" s="72">
        <v>10</v>
      </c>
      <c r="C19" s="221"/>
      <c r="D19" s="221"/>
      <c r="E19" s="228"/>
      <c r="F19" s="240"/>
      <c r="G19" s="228"/>
      <c r="H19" s="67">
        <f t="shared" si="0"/>
      </c>
      <c r="I19" s="60">
        <f t="shared" si="1"/>
      </c>
      <c r="J19" s="60">
        <f t="shared" si="2"/>
      </c>
      <c r="K19" s="221"/>
      <c r="L19" s="221"/>
      <c r="M19" s="221"/>
      <c r="N19" s="228"/>
      <c r="O19" s="68">
        <f t="shared" si="3"/>
      </c>
      <c r="P19" s="221"/>
      <c r="Q19" s="66"/>
      <c r="R19" s="221"/>
      <c r="S19" s="66"/>
      <c r="T19" s="221"/>
    </row>
    <row r="20" spans="2:20" ht="15" customHeight="1">
      <c r="B20" s="72">
        <v>11</v>
      </c>
      <c r="C20" s="221"/>
      <c r="D20" s="221"/>
      <c r="E20" s="228"/>
      <c r="F20" s="240"/>
      <c r="G20" s="228"/>
      <c r="H20" s="67">
        <f t="shared" si="0"/>
      </c>
      <c r="I20" s="60">
        <f t="shared" si="1"/>
      </c>
      <c r="J20" s="60">
        <f t="shared" si="2"/>
      </c>
      <c r="K20" s="221"/>
      <c r="L20" s="221"/>
      <c r="M20" s="221"/>
      <c r="N20" s="228"/>
      <c r="O20" s="68">
        <f t="shared" si="3"/>
      </c>
      <c r="P20" s="221"/>
      <c r="Q20" s="66"/>
      <c r="R20" s="221"/>
      <c r="S20" s="66"/>
      <c r="T20" s="221"/>
    </row>
    <row r="21" spans="2:20" ht="15" customHeight="1">
      <c r="B21" s="72">
        <v>12</v>
      </c>
      <c r="C21" s="221"/>
      <c r="D21" s="221"/>
      <c r="E21" s="228"/>
      <c r="F21" s="240"/>
      <c r="G21" s="228"/>
      <c r="H21" s="67">
        <f t="shared" si="0"/>
      </c>
      <c r="I21" s="60">
        <f t="shared" si="1"/>
      </c>
      <c r="J21" s="60">
        <f t="shared" si="2"/>
      </c>
      <c r="K21" s="221"/>
      <c r="L21" s="221"/>
      <c r="M21" s="221"/>
      <c r="N21" s="228"/>
      <c r="O21" s="68">
        <f t="shared" si="3"/>
      </c>
      <c r="P21" s="221"/>
      <c r="Q21" s="66"/>
      <c r="R21" s="221"/>
      <c r="S21" s="66"/>
      <c r="T21" s="221"/>
    </row>
    <row r="22" spans="2:20" ht="15" customHeight="1">
      <c r="B22" s="72">
        <v>13</v>
      </c>
      <c r="C22" s="221"/>
      <c r="D22" s="221"/>
      <c r="E22" s="228"/>
      <c r="F22" s="240"/>
      <c r="G22" s="228"/>
      <c r="H22" s="67">
        <f t="shared" si="0"/>
      </c>
      <c r="I22" s="60">
        <f t="shared" si="1"/>
      </c>
      <c r="J22" s="60">
        <f t="shared" si="2"/>
      </c>
      <c r="K22" s="221"/>
      <c r="L22" s="221"/>
      <c r="M22" s="221"/>
      <c r="N22" s="228"/>
      <c r="O22" s="68">
        <f t="shared" si="3"/>
      </c>
      <c r="P22" s="221"/>
      <c r="Q22" s="66"/>
      <c r="R22" s="221"/>
      <c r="S22" s="66"/>
      <c r="T22" s="221"/>
    </row>
    <row r="23" spans="2:20" ht="15" customHeight="1">
      <c r="B23" s="72">
        <v>14</v>
      </c>
      <c r="C23" s="221"/>
      <c r="D23" s="221"/>
      <c r="E23" s="228"/>
      <c r="F23" s="240"/>
      <c r="G23" s="228"/>
      <c r="H23" s="67">
        <f t="shared" si="0"/>
      </c>
      <c r="I23" s="60">
        <f t="shared" si="1"/>
      </c>
      <c r="J23" s="60">
        <f t="shared" si="2"/>
      </c>
      <c r="K23" s="221"/>
      <c r="L23" s="221"/>
      <c r="M23" s="221"/>
      <c r="N23" s="228"/>
      <c r="O23" s="68">
        <f t="shared" si="3"/>
      </c>
      <c r="P23" s="221"/>
      <c r="Q23" s="66"/>
      <c r="R23" s="221"/>
      <c r="S23" s="66"/>
      <c r="T23" s="221"/>
    </row>
    <row r="24" spans="2:20" ht="15" customHeight="1">
      <c r="B24" s="72">
        <v>15</v>
      </c>
      <c r="C24" s="221"/>
      <c r="D24" s="221"/>
      <c r="E24" s="228"/>
      <c r="F24" s="240"/>
      <c r="G24" s="228"/>
      <c r="H24" s="67">
        <f t="shared" si="0"/>
      </c>
      <c r="I24" s="60">
        <f t="shared" si="1"/>
      </c>
      <c r="J24" s="60">
        <f t="shared" si="2"/>
      </c>
      <c r="K24" s="221"/>
      <c r="L24" s="221"/>
      <c r="M24" s="221"/>
      <c r="N24" s="228"/>
      <c r="O24" s="68">
        <f t="shared" si="3"/>
      </c>
      <c r="P24" s="221"/>
      <c r="Q24" s="66"/>
      <c r="R24" s="221"/>
      <c r="S24" s="66"/>
      <c r="T24" s="221"/>
    </row>
    <row r="25" spans="2:20" ht="15" customHeight="1">
      <c r="B25" s="72">
        <v>16</v>
      </c>
      <c r="C25" s="221"/>
      <c r="D25" s="221"/>
      <c r="E25" s="228"/>
      <c r="F25" s="240"/>
      <c r="G25" s="228"/>
      <c r="H25" s="67">
        <f t="shared" si="0"/>
      </c>
      <c r="I25" s="60">
        <f t="shared" si="1"/>
      </c>
      <c r="J25" s="60">
        <f t="shared" si="2"/>
      </c>
      <c r="K25" s="221"/>
      <c r="L25" s="221"/>
      <c r="M25" s="221"/>
      <c r="N25" s="228"/>
      <c r="O25" s="68">
        <f t="shared" si="3"/>
      </c>
      <c r="P25" s="221"/>
      <c r="Q25" s="66"/>
      <c r="R25" s="221"/>
      <c r="S25" s="66"/>
      <c r="T25" s="221"/>
    </row>
    <row r="26" spans="2:20" ht="15" customHeight="1">
      <c r="B26" s="72">
        <v>17</v>
      </c>
      <c r="C26" s="221"/>
      <c r="D26" s="221"/>
      <c r="E26" s="228"/>
      <c r="F26" s="240"/>
      <c r="G26" s="228"/>
      <c r="H26" s="67">
        <f t="shared" si="0"/>
      </c>
      <c r="I26" s="60">
        <f t="shared" si="1"/>
      </c>
      <c r="J26" s="60">
        <f t="shared" si="2"/>
      </c>
      <c r="K26" s="221"/>
      <c r="L26" s="221"/>
      <c r="M26" s="221"/>
      <c r="N26" s="228"/>
      <c r="O26" s="68">
        <f t="shared" si="3"/>
      </c>
      <c r="P26" s="221"/>
      <c r="Q26" s="66"/>
      <c r="R26" s="221"/>
      <c r="S26" s="66"/>
      <c r="T26" s="221"/>
    </row>
    <row r="27" spans="2:20" ht="15" customHeight="1">
      <c r="B27" s="72">
        <v>18</v>
      </c>
      <c r="C27" s="221"/>
      <c r="D27" s="221"/>
      <c r="E27" s="228"/>
      <c r="F27" s="240"/>
      <c r="G27" s="228"/>
      <c r="H27" s="67">
        <f t="shared" si="0"/>
      </c>
      <c r="I27" s="60">
        <f t="shared" si="1"/>
      </c>
      <c r="J27" s="60">
        <f t="shared" si="2"/>
      </c>
      <c r="K27" s="221"/>
      <c r="L27" s="221"/>
      <c r="M27" s="221"/>
      <c r="N27" s="228"/>
      <c r="O27" s="68">
        <f t="shared" si="3"/>
      </c>
      <c r="P27" s="221"/>
      <c r="Q27" s="66"/>
      <c r="R27" s="221"/>
      <c r="S27" s="66"/>
      <c r="T27" s="221"/>
    </row>
    <row r="28" spans="2:20" ht="15" customHeight="1">
      <c r="B28" s="72">
        <v>19</v>
      </c>
      <c r="C28" s="221"/>
      <c r="D28" s="221"/>
      <c r="E28" s="228"/>
      <c r="F28" s="240"/>
      <c r="G28" s="228"/>
      <c r="H28" s="67">
        <f t="shared" si="0"/>
      </c>
      <c r="I28" s="60">
        <f t="shared" si="1"/>
      </c>
      <c r="J28" s="60">
        <f t="shared" si="2"/>
      </c>
      <c r="K28" s="221"/>
      <c r="L28" s="221"/>
      <c r="M28" s="221"/>
      <c r="N28" s="228"/>
      <c r="O28" s="68">
        <f t="shared" si="3"/>
      </c>
      <c r="P28" s="221"/>
      <c r="Q28" s="66"/>
      <c r="R28" s="221"/>
      <c r="S28" s="66"/>
      <c r="T28" s="221"/>
    </row>
    <row r="29" spans="2:20" ht="15" customHeight="1">
      <c r="B29" s="72">
        <v>20</v>
      </c>
      <c r="C29" s="221"/>
      <c r="D29" s="221"/>
      <c r="E29" s="228"/>
      <c r="F29" s="240"/>
      <c r="G29" s="228"/>
      <c r="H29" s="67">
        <f t="shared" si="0"/>
      </c>
      <c r="I29" s="60">
        <f t="shared" si="1"/>
      </c>
      <c r="J29" s="60">
        <f t="shared" si="2"/>
      </c>
      <c r="K29" s="221"/>
      <c r="L29" s="221"/>
      <c r="M29" s="221"/>
      <c r="N29" s="228"/>
      <c r="O29" s="68">
        <f t="shared" si="3"/>
      </c>
      <c r="P29" s="221"/>
      <c r="Q29" s="66"/>
      <c r="R29" s="221"/>
      <c r="S29" s="66"/>
      <c r="T29" s="221"/>
    </row>
    <row r="30" spans="2:20" ht="15" customHeight="1">
      <c r="B30" s="72">
        <v>21</v>
      </c>
      <c r="C30" s="221"/>
      <c r="D30" s="221"/>
      <c r="E30" s="228"/>
      <c r="F30" s="240"/>
      <c r="G30" s="228"/>
      <c r="H30" s="67">
        <f t="shared" si="0"/>
      </c>
      <c r="I30" s="60">
        <f t="shared" si="1"/>
      </c>
      <c r="J30" s="60">
        <f t="shared" si="2"/>
      </c>
      <c r="K30" s="221"/>
      <c r="L30" s="221"/>
      <c r="M30" s="221"/>
      <c r="N30" s="228"/>
      <c r="O30" s="68">
        <f t="shared" si="3"/>
      </c>
      <c r="P30" s="221"/>
      <c r="Q30" s="66"/>
      <c r="R30" s="221"/>
      <c r="S30" s="66"/>
      <c r="T30" s="221"/>
    </row>
    <row r="31" spans="2:20" ht="15" customHeight="1">
      <c r="B31" s="72">
        <v>22</v>
      </c>
      <c r="C31" s="221"/>
      <c r="D31" s="221"/>
      <c r="E31" s="228"/>
      <c r="F31" s="240"/>
      <c r="G31" s="228"/>
      <c r="H31" s="67">
        <f t="shared" si="0"/>
      </c>
      <c r="I31" s="60">
        <f t="shared" si="1"/>
      </c>
      <c r="J31" s="60">
        <f t="shared" si="2"/>
      </c>
      <c r="K31" s="221"/>
      <c r="L31" s="221"/>
      <c r="M31" s="221"/>
      <c r="N31" s="228"/>
      <c r="O31" s="68">
        <f t="shared" si="3"/>
      </c>
      <c r="P31" s="221"/>
      <c r="Q31" s="66"/>
      <c r="R31" s="221"/>
      <c r="S31" s="66"/>
      <c r="T31" s="221"/>
    </row>
    <row r="32" spans="2:20" ht="15" customHeight="1">
      <c r="B32" s="72">
        <v>23</v>
      </c>
      <c r="C32" s="221"/>
      <c r="D32" s="221"/>
      <c r="E32" s="228"/>
      <c r="F32" s="240"/>
      <c r="G32" s="228"/>
      <c r="H32" s="67">
        <f t="shared" si="0"/>
      </c>
      <c r="I32" s="60">
        <f t="shared" si="1"/>
      </c>
      <c r="J32" s="60">
        <f t="shared" si="2"/>
      </c>
      <c r="K32" s="221"/>
      <c r="L32" s="221"/>
      <c r="M32" s="221"/>
      <c r="N32" s="228"/>
      <c r="O32" s="68">
        <f t="shared" si="3"/>
      </c>
      <c r="P32" s="221"/>
      <c r="Q32" s="66"/>
      <c r="R32" s="221"/>
      <c r="S32" s="66"/>
      <c r="T32" s="221"/>
    </row>
    <row r="33" spans="2:20" ht="15" customHeight="1">
      <c r="B33" s="72">
        <v>24</v>
      </c>
      <c r="C33" s="221"/>
      <c r="D33" s="221"/>
      <c r="E33" s="228"/>
      <c r="F33" s="240"/>
      <c r="G33" s="228"/>
      <c r="H33" s="67">
        <f t="shared" si="0"/>
      </c>
      <c r="I33" s="60">
        <f t="shared" si="1"/>
      </c>
      <c r="J33" s="60">
        <f t="shared" si="2"/>
      </c>
      <c r="K33" s="221"/>
      <c r="L33" s="221"/>
      <c r="M33" s="221"/>
      <c r="N33" s="228"/>
      <c r="O33" s="68">
        <f t="shared" si="3"/>
      </c>
      <c r="P33" s="221"/>
      <c r="Q33" s="66"/>
      <c r="R33" s="221"/>
      <c r="S33" s="66"/>
      <c r="T33" s="221"/>
    </row>
    <row r="34" spans="2:20" ht="15" customHeight="1">
      <c r="B34" s="72">
        <v>25</v>
      </c>
      <c r="C34" s="221"/>
      <c r="D34" s="221"/>
      <c r="E34" s="228"/>
      <c r="F34" s="240"/>
      <c r="G34" s="228"/>
      <c r="H34" s="67">
        <f t="shared" si="0"/>
      </c>
      <c r="I34" s="60">
        <f t="shared" si="1"/>
      </c>
      <c r="J34" s="60">
        <f t="shared" si="2"/>
      </c>
      <c r="K34" s="221"/>
      <c r="L34" s="221"/>
      <c r="M34" s="221"/>
      <c r="N34" s="228"/>
      <c r="O34" s="68">
        <f t="shared" si="3"/>
      </c>
      <c r="P34" s="221"/>
      <c r="Q34" s="66"/>
      <c r="R34" s="221"/>
      <c r="S34" s="66"/>
      <c r="T34" s="221"/>
    </row>
    <row r="35" spans="2:20" ht="15" customHeight="1">
      <c r="B35" s="72">
        <v>26</v>
      </c>
      <c r="C35" s="221"/>
      <c r="D35" s="221"/>
      <c r="E35" s="228"/>
      <c r="F35" s="240"/>
      <c r="G35" s="228"/>
      <c r="H35" s="67">
        <f t="shared" si="0"/>
      </c>
      <c r="I35" s="60">
        <f t="shared" si="1"/>
      </c>
      <c r="J35" s="60">
        <f t="shared" si="2"/>
      </c>
      <c r="K35" s="221"/>
      <c r="L35" s="221"/>
      <c r="M35" s="221"/>
      <c r="N35" s="228"/>
      <c r="O35" s="68">
        <f t="shared" si="3"/>
      </c>
      <c r="P35" s="221"/>
      <c r="Q35" s="66"/>
      <c r="R35" s="221"/>
      <c r="S35" s="66"/>
      <c r="T35" s="221"/>
    </row>
    <row r="36" spans="2:20" ht="15" customHeight="1">
      <c r="B36" s="72">
        <v>27</v>
      </c>
      <c r="C36" s="221"/>
      <c r="D36" s="221"/>
      <c r="E36" s="228"/>
      <c r="F36" s="240"/>
      <c r="G36" s="228"/>
      <c r="H36" s="67">
        <f t="shared" si="0"/>
      </c>
      <c r="I36" s="60">
        <f t="shared" si="1"/>
      </c>
      <c r="J36" s="60">
        <f t="shared" si="2"/>
      </c>
      <c r="K36" s="221"/>
      <c r="L36" s="221"/>
      <c r="M36" s="221"/>
      <c r="N36" s="228"/>
      <c r="O36" s="68">
        <f t="shared" si="3"/>
      </c>
      <c r="P36" s="221"/>
      <c r="Q36" s="66"/>
      <c r="R36" s="221"/>
      <c r="S36" s="66"/>
      <c r="T36" s="221"/>
    </row>
    <row r="37" spans="2:20" ht="15" customHeight="1">
      <c r="B37" s="72">
        <v>28</v>
      </c>
      <c r="C37" s="221"/>
      <c r="D37" s="221"/>
      <c r="E37" s="228"/>
      <c r="F37" s="240"/>
      <c r="G37" s="228"/>
      <c r="H37" s="67">
        <f t="shared" si="0"/>
      </c>
      <c r="I37" s="60">
        <f t="shared" si="1"/>
      </c>
      <c r="J37" s="60">
        <f t="shared" si="2"/>
      </c>
      <c r="K37" s="221"/>
      <c r="L37" s="221"/>
      <c r="M37" s="221"/>
      <c r="N37" s="228"/>
      <c r="O37" s="68">
        <f t="shared" si="3"/>
      </c>
      <c r="P37" s="221"/>
      <c r="Q37" s="66"/>
      <c r="R37" s="221"/>
      <c r="S37" s="66"/>
      <c r="T37" s="221"/>
    </row>
    <row r="38" spans="2:20" ht="15" customHeight="1">
      <c r="B38" s="72">
        <v>29</v>
      </c>
      <c r="C38" s="221"/>
      <c r="D38" s="221"/>
      <c r="E38" s="228"/>
      <c r="F38" s="240"/>
      <c r="G38" s="228"/>
      <c r="H38" s="67">
        <f t="shared" si="0"/>
      </c>
      <c r="I38" s="60">
        <f t="shared" si="1"/>
      </c>
      <c r="J38" s="60">
        <f t="shared" si="2"/>
      </c>
      <c r="K38" s="221"/>
      <c r="L38" s="221"/>
      <c r="M38" s="221"/>
      <c r="N38" s="228"/>
      <c r="O38" s="68">
        <f t="shared" si="3"/>
      </c>
      <c r="P38" s="221"/>
      <c r="Q38" s="66"/>
      <c r="R38" s="221"/>
      <c r="S38" s="66"/>
      <c r="T38" s="221"/>
    </row>
    <row r="39" spans="2:20" ht="15" customHeight="1">
      <c r="B39" s="72">
        <v>30</v>
      </c>
      <c r="C39" s="221"/>
      <c r="D39" s="221"/>
      <c r="E39" s="228"/>
      <c r="F39" s="240"/>
      <c r="G39" s="228"/>
      <c r="H39" s="67">
        <f t="shared" si="0"/>
      </c>
      <c r="I39" s="60">
        <f t="shared" si="1"/>
      </c>
      <c r="J39" s="60">
        <f t="shared" si="2"/>
      </c>
      <c r="K39" s="221"/>
      <c r="L39" s="221"/>
      <c r="M39" s="221"/>
      <c r="N39" s="228"/>
      <c r="O39" s="68">
        <f t="shared" si="3"/>
      </c>
      <c r="P39" s="221"/>
      <c r="Q39" s="66"/>
      <c r="R39" s="221"/>
      <c r="S39" s="66"/>
      <c r="T39" s="221"/>
    </row>
    <row r="40" spans="2:20" ht="15" customHeight="1">
      <c r="B40" s="72">
        <v>31</v>
      </c>
      <c r="C40" s="221"/>
      <c r="D40" s="221"/>
      <c r="E40" s="228"/>
      <c r="F40" s="240"/>
      <c r="G40" s="228"/>
      <c r="H40" s="67">
        <f t="shared" si="0"/>
      </c>
      <c r="I40" s="60">
        <f t="shared" si="1"/>
      </c>
      <c r="J40" s="60">
        <f t="shared" si="2"/>
      </c>
      <c r="K40" s="221"/>
      <c r="L40" s="221"/>
      <c r="M40" s="221"/>
      <c r="N40" s="228"/>
      <c r="O40" s="68">
        <f t="shared" si="3"/>
      </c>
      <c r="P40" s="221"/>
      <c r="Q40" s="66"/>
      <c r="R40" s="221"/>
      <c r="S40" s="66"/>
      <c r="T40" s="221"/>
    </row>
    <row r="41" spans="2:20" ht="15" customHeight="1">
      <c r="B41" s="72">
        <v>32</v>
      </c>
      <c r="C41" s="221"/>
      <c r="D41" s="221"/>
      <c r="E41" s="228"/>
      <c r="F41" s="240"/>
      <c r="G41" s="228"/>
      <c r="H41" s="67">
        <f t="shared" si="0"/>
      </c>
      <c r="I41" s="60">
        <f t="shared" si="1"/>
      </c>
      <c r="J41" s="60">
        <f t="shared" si="2"/>
      </c>
      <c r="K41" s="221"/>
      <c r="L41" s="221"/>
      <c r="M41" s="221"/>
      <c r="N41" s="228"/>
      <c r="O41" s="68">
        <f t="shared" si="3"/>
      </c>
      <c r="P41" s="221"/>
      <c r="Q41" s="66"/>
      <c r="R41" s="221"/>
      <c r="S41" s="66"/>
      <c r="T41" s="221"/>
    </row>
    <row r="42" spans="2:20" ht="15" customHeight="1">
      <c r="B42" s="72">
        <v>33</v>
      </c>
      <c r="C42" s="221"/>
      <c r="D42" s="221"/>
      <c r="E42" s="228"/>
      <c r="F42" s="240"/>
      <c r="G42" s="228"/>
      <c r="H42" s="67">
        <f t="shared" si="0"/>
      </c>
      <c r="I42" s="60">
        <f t="shared" si="1"/>
      </c>
      <c r="J42" s="60">
        <f t="shared" si="2"/>
      </c>
      <c r="K42" s="221"/>
      <c r="L42" s="221"/>
      <c r="M42" s="221"/>
      <c r="N42" s="228"/>
      <c r="O42" s="68">
        <f t="shared" si="3"/>
      </c>
      <c r="P42" s="221"/>
      <c r="Q42" s="66"/>
      <c r="R42" s="221"/>
      <c r="S42" s="66"/>
      <c r="T42" s="221"/>
    </row>
    <row r="43" spans="2:20" ht="15" customHeight="1">
      <c r="B43" s="72">
        <v>34</v>
      </c>
      <c r="C43" s="221"/>
      <c r="D43" s="221"/>
      <c r="E43" s="228"/>
      <c r="F43" s="240"/>
      <c r="G43" s="228"/>
      <c r="H43" s="67">
        <f t="shared" si="0"/>
      </c>
      <c r="I43" s="60">
        <f t="shared" si="1"/>
      </c>
      <c r="J43" s="60">
        <f t="shared" si="2"/>
      </c>
      <c r="K43" s="221"/>
      <c r="L43" s="221"/>
      <c r="M43" s="221"/>
      <c r="N43" s="228"/>
      <c r="O43" s="68">
        <f t="shared" si="3"/>
      </c>
      <c r="P43" s="221"/>
      <c r="Q43" s="66"/>
      <c r="R43" s="221"/>
      <c r="S43" s="66"/>
      <c r="T43" s="221"/>
    </row>
    <row r="44" spans="2:20" ht="15" customHeight="1">
      <c r="B44" s="72">
        <v>35</v>
      </c>
      <c r="C44" s="221"/>
      <c r="D44" s="221"/>
      <c r="E44" s="228"/>
      <c r="F44" s="240"/>
      <c r="G44" s="228"/>
      <c r="H44" s="67">
        <f t="shared" si="0"/>
      </c>
      <c r="I44" s="60">
        <f t="shared" si="1"/>
      </c>
      <c r="J44" s="60">
        <f t="shared" si="2"/>
      </c>
      <c r="K44" s="221"/>
      <c r="L44" s="221"/>
      <c r="M44" s="221"/>
      <c r="N44" s="228"/>
      <c r="O44" s="68">
        <f t="shared" si="3"/>
      </c>
      <c r="P44" s="221"/>
      <c r="Q44" s="66"/>
      <c r="R44" s="221"/>
      <c r="S44" s="66"/>
      <c r="T44" s="221"/>
    </row>
    <row r="45" spans="2:20" ht="15" customHeight="1">
      <c r="B45" s="72">
        <v>36</v>
      </c>
      <c r="C45" s="221"/>
      <c r="D45" s="221"/>
      <c r="E45" s="228"/>
      <c r="F45" s="240"/>
      <c r="G45" s="228"/>
      <c r="H45" s="67">
        <f t="shared" si="0"/>
      </c>
      <c r="I45" s="60">
        <f t="shared" si="1"/>
      </c>
      <c r="J45" s="60">
        <f t="shared" si="2"/>
      </c>
      <c r="K45" s="221"/>
      <c r="L45" s="221"/>
      <c r="M45" s="221"/>
      <c r="N45" s="228"/>
      <c r="O45" s="68">
        <f t="shared" si="3"/>
      </c>
      <c r="P45" s="221"/>
      <c r="Q45" s="66"/>
      <c r="R45" s="221"/>
      <c r="S45" s="66"/>
      <c r="T45" s="221"/>
    </row>
    <row r="46" spans="2:20" ht="15" customHeight="1">
      <c r="B46" s="72">
        <v>37</v>
      </c>
      <c r="C46" s="221"/>
      <c r="D46" s="221"/>
      <c r="E46" s="228"/>
      <c r="F46" s="240"/>
      <c r="G46" s="228"/>
      <c r="H46" s="67">
        <f t="shared" si="0"/>
      </c>
      <c r="I46" s="60">
        <f t="shared" si="1"/>
      </c>
      <c r="J46" s="60">
        <f t="shared" si="2"/>
      </c>
      <c r="K46" s="221"/>
      <c r="L46" s="221"/>
      <c r="M46" s="221"/>
      <c r="N46" s="228"/>
      <c r="O46" s="68">
        <f t="shared" si="3"/>
      </c>
      <c r="P46" s="221"/>
      <c r="Q46" s="66"/>
      <c r="R46" s="221"/>
      <c r="S46" s="66"/>
      <c r="T46" s="221"/>
    </row>
    <row r="47" spans="2:20" ht="15" customHeight="1">
      <c r="B47" s="72">
        <v>38</v>
      </c>
      <c r="C47" s="221"/>
      <c r="D47" s="221"/>
      <c r="E47" s="228"/>
      <c r="F47" s="240"/>
      <c r="G47" s="228"/>
      <c r="H47" s="67">
        <f t="shared" si="0"/>
      </c>
      <c r="I47" s="60">
        <f t="shared" si="1"/>
      </c>
      <c r="J47" s="60">
        <f t="shared" si="2"/>
      </c>
      <c r="K47" s="221"/>
      <c r="L47" s="221"/>
      <c r="M47" s="221"/>
      <c r="N47" s="228"/>
      <c r="O47" s="68">
        <f t="shared" si="3"/>
      </c>
      <c r="P47" s="221"/>
      <c r="Q47" s="66"/>
      <c r="R47" s="221"/>
      <c r="S47" s="66"/>
      <c r="T47" s="221"/>
    </row>
    <row r="48" spans="2:20" ht="15" customHeight="1">
      <c r="B48" s="72">
        <v>39</v>
      </c>
      <c r="C48" s="221"/>
      <c r="D48" s="221"/>
      <c r="E48" s="228"/>
      <c r="F48" s="240"/>
      <c r="G48" s="228"/>
      <c r="H48" s="67">
        <f t="shared" si="0"/>
      </c>
      <c r="I48" s="60">
        <f t="shared" si="1"/>
      </c>
      <c r="J48" s="60">
        <f t="shared" si="2"/>
      </c>
      <c r="K48" s="221"/>
      <c r="L48" s="221"/>
      <c r="M48" s="221"/>
      <c r="N48" s="228"/>
      <c r="O48" s="68">
        <f t="shared" si="3"/>
      </c>
      <c r="P48" s="221"/>
      <c r="Q48" s="66"/>
      <c r="R48" s="221"/>
      <c r="S48" s="66"/>
      <c r="T48" s="221"/>
    </row>
    <row r="49" spans="2:20" ht="15" customHeight="1">
      <c r="B49" s="72">
        <v>40</v>
      </c>
      <c r="C49" s="221"/>
      <c r="D49" s="221"/>
      <c r="E49" s="228"/>
      <c r="F49" s="240"/>
      <c r="G49" s="228"/>
      <c r="H49" s="67">
        <f t="shared" si="0"/>
      </c>
      <c r="I49" s="60">
        <f t="shared" si="1"/>
      </c>
      <c r="J49" s="60">
        <f t="shared" si="2"/>
      </c>
      <c r="K49" s="221"/>
      <c r="L49" s="221"/>
      <c r="M49" s="221"/>
      <c r="N49" s="228"/>
      <c r="O49" s="68">
        <f t="shared" si="3"/>
      </c>
      <c r="P49" s="221"/>
      <c r="Q49" s="66"/>
      <c r="R49" s="221"/>
      <c r="S49" s="66"/>
      <c r="T49" s="221"/>
    </row>
    <row r="50" spans="2:20" ht="15" customHeight="1">
      <c r="B50" s="72">
        <v>41</v>
      </c>
      <c r="C50" s="221"/>
      <c r="D50" s="221"/>
      <c r="E50" s="228"/>
      <c r="F50" s="240"/>
      <c r="G50" s="228"/>
      <c r="H50" s="67">
        <f t="shared" si="0"/>
      </c>
      <c r="I50" s="60">
        <f t="shared" si="1"/>
      </c>
      <c r="J50" s="60">
        <f t="shared" si="2"/>
      </c>
      <c r="K50" s="221"/>
      <c r="L50" s="221"/>
      <c r="M50" s="221"/>
      <c r="N50" s="228"/>
      <c r="O50" s="68">
        <f t="shared" si="3"/>
      </c>
      <c r="P50" s="221"/>
      <c r="Q50" s="66"/>
      <c r="R50" s="221"/>
      <c r="S50" s="66"/>
      <c r="T50" s="221"/>
    </row>
    <row r="51" spans="2:20" ht="15" customHeight="1">
      <c r="B51" s="72">
        <v>42</v>
      </c>
      <c r="C51" s="221"/>
      <c r="D51" s="221"/>
      <c r="E51" s="228"/>
      <c r="F51" s="240"/>
      <c r="G51" s="228"/>
      <c r="H51" s="67">
        <f t="shared" si="0"/>
      </c>
      <c r="I51" s="60">
        <f t="shared" si="1"/>
      </c>
      <c r="J51" s="60">
        <f t="shared" si="2"/>
      </c>
      <c r="K51" s="221"/>
      <c r="L51" s="221"/>
      <c r="M51" s="221"/>
      <c r="N51" s="228"/>
      <c r="O51" s="68">
        <f t="shared" si="3"/>
      </c>
      <c r="P51" s="221"/>
      <c r="Q51" s="66"/>
      <c r="R51" s="221"/>
      <c r="S51" s="66"/>
      <c r="T51" s="221"/>
    </row>
    <row r="52" spans="2:20" ht="15" customHeight="1">
      <c r="B52" s="72">
        <v>43</v>
      </c>
      <c r="C52" s="221"/>
      <c r="D52" s="221"/>
      <c r="E52" s="228"/>
      <c r="F52" s="240"/>
      <c r="G52" s="228"/>
      <c r="H52" s="67">
        <f t="shared" si="0"/>
      </c>
      <c r="I52" s="60">
        <f t="shared" si="1"/>
      </c>
      <c r="J52" s="60">
        <f t="shared" si="2"/>
      </c>
      <c r="K52" s="221"/>
      <c r="L52" s="221"/>
      <c r="M52" s="221"/>
      <c r="N52" s="228"/>
      <c r="O52" s="68">
        <f t="shared" si="3"/>
      </c>
      <c r="P52" s="221"/>
      <c r="Q52" s="66"/>
      <c r="R52" s="221"/>
      <c r="S52" s="66"/>
      <c r="T52" s="221"/>
    </row>
    <row r="53" spans="2:20" ht="15" customHeight="1">
      <c r="B53" s="72">
        <v>44</v>
      </c>
      <c r="C53" s="221"/>
      <c r="D53" s="221"/>
      <c r="E53" s="228"/>
      <c r="F53" s="240"/>
      <c r="G53" s="228"/>
      <c r="H53" s="67">
        <f t="shared" si="0"/>
      </c>
      <c r="I53" s="60">
        <f t="shared" si="1"/>
      </c>
      <c r="J53" s="60">
        <f t="shared" si="2"/>
      </c>
      <c r="K53" s="221"/>
      <c r="L53" s="221"/>
      <c r="M53" s="221"/>
      <c r="N53" s="228"/>
      <c r="O53" s="68">
        <f t="shared" si="3"/>
      </c>
      <c r="P53" s="221"/>
      <c r="Q53" s="66"/>
      <c r="R53" s="221"/>
      <c r="S53" s="66"/>
      <c r="T53" s="221"/>
    </row>
    <row r="54" spans="2:20" ht="15" customHeight="1">
      <c r="B54" s="72">
        <v>45</v>
      </c>
      <c r="C54" s="221"/>
      <c r="D54" s="221"/>
      <c r="E54" s="228"/>
      <c r="F54" s="240"/>
      <c r="G54" s="228"/>
      <c r="H54" s="67">
        <f t="shared" si="0"/>
      </c>
      <c r="I54" s="60">
        <f t="shared" si="1"/>
      </c>
      <c r="J54" s="60">
        <f t="shared" si="2"/>
      </c>
      <c r="K54" s="221"/>
      <c r="L54" s="221"/>
      <c r="M54" s="221"/>
      <c r="N54" s="228"/>
      <c r="O54" s="68">
        <f t="shared" si="3"/>
      </c>
      <c r="P54" s="221"/>
      <c r="Q54" s="66"/>
      <c r="R54" s="221"/>
      <c r="S54" s="66"/>
      <c r="T54" s="221"/>
    </row>
    <row r="55" spans="2:20" ht="15" customHeight="1">
      <c r="B55" s="72">
        <v>46</v>
      </c>
      <c r="C55" s="221"/>
      <c r="D55" s="221"/>
      <c r="E55" s="228"/>
      <c r="F55" s="240"/>
      <c r="G55" s="228"/>
      <c r="H55" s="67">
        <f t="shared" si="0"/>
      </c>
      <c r="I55" s="60">
        <f t="shared" si="1"/>
      </c>
      <c r="J55" s="60">
        <f t="shared" si="2"/>
      </c>
      <c r="K55" s="221"/>
      <c r="L55" s="221"/>
      <c r="M55" s="221"/>
      <c r="N55" s="228"/>
      <c r="O55" s="68">
        <f t="shared" si="3"/>
      </c>
      <c r="P55" s="221"/>
      <c r="Q55" s="66"/>
      <c r="R55" s="221"/>
      <c r="S55" s="66"/>
      <c r="T55" s="221"/>
    </row>
    <row r="56" spans="2:20" ht="15" customHeight="1">
      <c r="B56" s="72">
        <v>47</v>
      </c>
      <c r="C56" s="221"/>
      <c r="D56" s="221"/>
      <c r="E56" s="228"/>
      <c r="F56" s="240"/>
      <c r="G56" s="228"/>
      <c r="H56" s="67">
        <f t="shared" si="0"/>
      </c>
      <c r="I56" s="60">
        <f t="shared" si="1"/>
      </c>
      <c r="J56" s="60">
        <f t="shared" si="2"/>
      </c>
      <c r="K56" s="221"/>
      <c r="L56" s="221"/>
      <c r="M56" s="221"/>
      <c r="N56" s="228"/>
      <c r="O56" s="68">
        <f t="shared" si="3"/>
      </c>
      <c r="P56" s="221"/>
      <c r="Q56" s="66"/>
      <c r="R56" s="221"/>
      <c r="S56" s="66"/>
      <c r="T56" s="221"/>
    </row>
    <row r="57" spans="2:20" ht="15" customHeight="1">
      <c r="B57" s="72">
        <v>48</v>
      </c>
      <c r="C57" s="221"/>
      <c r="D57" s="221"/>
      <c r="E57" s="228"/>
      <c r="F57" s="240"/>
      <c r="G57" s="228"/>
      <c r="H57" s="67">
        <f t="shared" si="0"/>
      </c>
      <c r="I57" s="60">
        <f t="shared" si="1"/>
      </c>
      <c r="J57" s="60">
        <f t="shared" si="2"/>
      </c>
      <c r="K57" s="221"/>
      <c r="L57" s="221"/>
      <c r="M57" s="221"/>
      <c r="N57" s="228"/>
      <c r="O57" s="68">
        <f t="shared" si="3"/>
      </c>
      <c r="P57" s="221"/>
      <c r="Q57" s="66"/>
      <c r="R57" s="221"/>
      <c r="S57" s="66"/>
      <c r="T57" s="221"/>
    </row>
    <row r="58" spans="2:20" ht="15" customHeight="1">
      <c r="B58" s="72">
        <v>49</v>
      </c>
      <c r="C58" s="221"/>
      <c r="D58" s="221"/>
      <c r="E58" s="228"/>
      <c r="F58" s="240"/>
      <c r="G58" s="228"/>
      <c r="H58" s="67">
        <f t="shared" si="0"/>
      </c>
      <c r="I58" s="60">
        <f t="shared" si="1"/>
      </c>
      <c r="J58" s="60">
        <f t="shared" si="2"/>
      </c>
      <c r="K58" s="221"/>
      <c r="L58" s="221"/>
      <c r="M58" s="221"/>
      <c r="N58" s="228"/>
      <c r="O58" s="68">
        <f t="shared" si="3"/>
      </c>
      <c r="P58" s="221"/>
      <c r="Q58" s="66"/>
      <c r="R58" s="221"/>
      <c r="S58" s="66"/>
      <c r="T58" s="221"/>
    </row>
    <row r="59" spans="2:20" ht="15" customHeight="1">
      <c r="B59" s="72">
        <v>50</v>
      </c>
      <c r="C59" s="221"/>
      <c r="D59" s="221"/>
      <c r="E59" s="228"/>
      <c r="F59" s="240"/>
      <c r="G59" s="228"/>
      <c r="H59" s="67">
        <f t="shared" si="0"/>
      </c>
      <c r="I59" s="60">
        <f t="shared" si="1"/>
      </c>
      <c r="J59" s="60">
        <f t="shared" si="2"/>
      </c>
      <c r="K59" s="221"/>
      <c r="L59" s="221"/>
      <c r="M59" s="221"/>
      <c r="N59" s="228"/>
      <c r="O59" s="68">
        <f t="shared" si="3"/>
      </c>
      <c r="P59" s="221"/>
      <c r="Q59" s="66"/>
      <c r="R59" s="221"/>
      <c r="S59" s="66"/>
      <c r="T59" s="221"/>
    </row>
    <row r="60" spans="2:20" ht="15" customHeight="1">
      <c r="B60" s="72">
        <v>51</v>
      </c>
      <c r="C60" s="221"/>
      <c r="D60" s="221"/>
      <c r="E60" s="228"/>
      <c r="F60" s="240"/>
      <c r="G60" s="228"/>
      <c r="H60" s="67">
        <f t="shared" si="0"/>
      </c>
      <c r="I60" s="60">
        <f t="shared" si="1"/>
      </c>
      <c r="J60" s="60">
        <f t="shared" si="2"/>
      </c>
      <c r="K60" s="221"/>
      <c r="L60" s="221"/>
      <c r="M60" s="221"/>
      <c r="N60" s="228"/>
      <c r="O60" s="68">
        <f t="shared" si="3"/>
      </c>
      <c r="P60" s="221"/>
      <c r="Q60" s="66"/>
      <c r="R60" s="221"/>
      <c r="S60" s="66"/>
      <c r="T60" s="221"/>
    </row>
    <row r="61" spans="2:20" ht="15" customHeight="1">
      <c r="B61" s="72">
        <v>52</v>
      </c>
      <c r="C61" s="221"/>
      <c r="D61" s="221"/>
      <c r="E61" s="228"/>
      <c r="F61" s="240"/>
      <c r="G61" s="228"/>
      <c r="H61" s="67">
        <f t="shared" si="0"/>
      </c>
      <c r="I61" s="60">
        <f t="shared" si="1"/>
      </c>
      <c r="J61" s="60">
        <f t="shared" si="2"/>
      </c>
      <c r="K61" s="221"/>
      <c r="L61" s="221"/>
      <c r="M61" s="221"/>
      <c r="N61" s="228"/>
      <c r="O61" s="68">
        <f t="shared" si="3"/>
      </c>
      <c r="P61" s="221"/>
      <c r="Q61" s="66"/>
      <c r="R61" s="221"/>
      <c r="S61" s="66"/>
      <c r="T61" s="221"/>
    </row>
    <row r="62" spans="2:20" ht="15" customHeight="1">
      <c r="B62" s="72">
        <v>53</v>
      </c>
      <c r="C62" s="221"/>
      <c r="D62" s="221"/>
      <c r="E62" s="228"/>
      <c r="F62" s="240"/>
      <c r="G62" s="228"/>
      <c r="H62" s="67">
        <f t="shared" si="0"/>
      </c>
      <c r="I62" s="60">
        <f t="shared" si="1"/>
      </c>
      <c r="J62" s="60">
        <f t="shared" si="2"/>
      </c>
      <c r="K62" s="221"/>
      <c r="L62" s="221"/>
      <c r="M62" s="221"/>
      <c r="N62" s="228"/>
      <c r="O62" s="68">
        <f t="shared" si="3"/>
      </c>
      <c r="P62" s="221"/>
      <c r="Q62" s="66"/>
      <c r="R62" s="221"/>
      <c r="S62" s="66"/>
      <c r="T62" s="221"/>
    </row>
    <row r="63" spans="2:20" ht="15" customHeight="1">
      <c r="B63" s="72">
        <v>54</v>
      </c>
      <c r="C63" s="221"/>
      <c r="D63" s="221"/>
      <c r="E63" s="228"/>
      <c r="F63" s="240"/>
      <c r="G63" s="228"/>
      <c r="H63" s="67">
        <f t="shared" si="0"/>
      </c>
      <c r="I63" s="60">
        <f t="shared" si="1"/>
      </c>
      <c r="J63" s="60">
        <f t="shared" si="2"/>
      </c>
      <c r="K63" s="221"/>
      <c r="L63" s="221"/>
      <c r="M63" s="221"/>
      <c r="N63" s="228"/>
      <c r="O63" s="68">
        <f t="shared" si="3"/>
      </c>
      <c r="P63" s="221"/>
      <c r="Q63" s="66"/>
      <c r="R63" s="221"/>
      <c r="S63" s="66"/>
      <c r="T63" s="221"/>
    </row>
    <row r="64" spans="2:20" ht="15" customHeight="1">
      <c r="B64" s="72">
        <v>55</v>
      </c>
      <c r="C64" s="221"/>
      <c r="D64" s="221"/>
      <c r="E64" s="228"/>
      <c r="F64" s="240"/>
      <c r="G64" s="228"/>
      <c r="H64" s="67">
        <f t="shared" si="0"/>
      </c>
      <c r="I64" s="60">
        <f t="shared" si="1"/>
      </c>
      <c r="J64" s="60">
        <f t="shared" si="2"/>
      </c>
      <c r="K64" s="221"/>
      <c r="L64" s="221"/>
      <c r="M64" s="221"/>
      <c r="N64" s="228"/>
      <c r="O64" s="68">
        <f t="shared" si="3"/>
      </c>
      <c r="P64" s="221"/>
      <c r="Q64" s="66"/>
      <c r="R64" s="221"/>
      <c r="S64" s="66"/>
      <c r="T64" s="221"/>
    </row>
    <row r="65" spans="2:20" ht="15" customHeight="1">
      <c r="B65" s="72">
        <v>56</v>
      </c>
      <c r="C65" s="221"/>
      <c r="D65" s="221"/>
      <c r="E65" s="228"/>
      <c r="F65" s="240"/>
      <c r="G65" s="228"/>
      <c r="H65" s="67">
        <f t="shared" si="0"/>
      </c>
      <c r="I65" s="60">
        <f t="shared" si="1"/>
      </c>
      <c r="J65" s="60">
        <f t="shared" si="2"/>
      </c>
      <c r="K65" s="221"/>
      <c r="L65" s="221"/>
      <c r="M65" s="221"/>
      <c r="N65" s="228"/>
      <c r="O65" s="68">
        <f t="shared" si="3"/>
      </c>
      <c r="P65" s="221"/>
      <c r="Q65" s="66"/>
      <c r="R65" s="221"/>
      <c r="S65" s="66"/>
      <c r="T65" s="221"/>
    </row>
    <row r="66" spans="2:20" ht="15" customHeight="1">
      <c r="B66" s="72">
        <v>57</v>
      </c>
      <c r="C66" s="221"/>
      <c r="D66" s="221"/>
      <c r="E66" s="228"/>
      <c r="F66" s="240"/>
      <c r="G66" s="228"/>
      <c r="H66" s="67">
        <f t="shared" si="0"/>
      </c>
      <c r="I66" s="60">
        <f t="shared" si="1"/>
      </c>
      <c r="J66" s="60">
        <f t="shared" si="2"/>
      </c>
      <c r="K66" s="221"/>
      <c r="L66" s="221"/>
      <c r="M66" s="221"/>
      <c r="N66" s="228"/>
      <c r="O66" s="68">
        <f t="shared" si="3"/>
      </c>
      <c r="P66" s="221"/>
      <c r="Q66" s="66"/>
      <c r="R66" s="221"/>
      <c r="S66" s="66"/>
      <c r="T66" s="221"/>
    </row>
    <row r="67" spans="2:20" ht="15" customHeight="1">
      <c r="B67" s="72">
        <v>58</v>
      </c>
      <c r="C67" s="221"/>
      <c r="D67" s="221"/>
      <c r="E67" s="228"/>
      <c r="F67" s="240"/>
      <c r="G67" s="228"/>
      <c r="H67" s="67">
        <f t="shared" si="0"/>
      </c>
      <c r="I67" s="60">
        <f t="shared" si="1"/>
      </c>
      <c r="J67" s="60">
        <f t="shared" si="2"/>
      </c>
      <c r="K67" s="221"/>
      <c r="L67" s="221"/>
      <c r="M67" s="221"/>
      <c r="N67" s="228"/>
      <c r="O67" s="68">
        <f t="shared" si="3"/>
      </c>
      <c r="P67" s="221"/>
      <c r="Q67" s="66"/>
      <c r="R67" s="221"/>
      <c r="S67" s="66"/>
      <c r="T67" s="221"/>
    </row>
    <row r="68" spans="2:20" ht="15" customHeight="1">
      <c r="B68" s="72">
        <v>59</v>
      </c>
      <c r="C68" s="221"/>
      <c r="D68" s="221"/>
      <c r="E68" s="228"/>
      <c r="F68" s="240"/>
      <c r="G68" s="228"/>
      <c r="H68" s="67">
        <f t="shared" si="0"/>
      </c>
      <c r="I68" s="60">
        <f t="shared" si="1"/>
      </c>
      <c r="J68" s="60">
        <f t="shared" si="2"/>
      </c>
      <c r="K68" s="221"/>
      <c r="L68" s="221"/>
      <c r="M68" s="221"/>
      <c r="N68" s="228"/>
      <c r="O68" s="68">
        <f t="shared" si="3"/>
      </c>
      <c r="P68" s="221"/>
      <c r="Q68" s="66"/>
      <c r="R68" s="221"/>
      <c r="S68" s="66"/>
      <c r="T68" s="221"/>
    </row>
    <row r="69" spans="2:20" ht="15" customHeight="1">
      <c r="B69" s="72">
        <v>60</v>
      </c>
      <c r="C69" s="221"/>
      <c r="D69" s="221"/>
      <c r="E69" s="228"/>
      <c r="F69" s="240"/>
      <c r="G69" s="228"/>
      <c r="H69" s="67">
        <f t="shared" si="0"/>
      </c>
      <c r="I69" s="60">
        <f t="shared" si="1"/>
      </c>
      <c r="J69" s="60">
        <f t="shared" si="2"/>
      </c>
      <c r="K69" s="221"/>
      <c r="L69" s="221"/>
      <c r="M69" s="221"/>
      <c r="N69" s="228"/>
      <c r="O69" s="68">
        <f t="shared" si="3"/>
      </c>
      <c r="P69" s="221"/>
      <c r="Q69" s="66"/>
      <c r="R69" s="221"/>
      <c r="S69" s="66"/>
      <c r="T69" s="221"/>
    </row>
    <row r="70" spans="2:20" ht="15" customHeight="1">
      <c r="B70" s="72">
        <v>61</v>
      </c>
      <c r="C70" s="221"/>
      <c r="D70" s="221"/>
      <c r="E70" s="228"/>
      <c r="F70" s="240"/>
      <c r="G70" s="228"/>
      <c r="H70" s="67">
        <f t="shared" si="0"/>
      </c>
      <c r="I70" s="60">
        <f t="shared" si="1"/>
      </c>
      <c r="J70" s="60">
        <f t="shared" si="2"/>
      </c>
      <c r="K70" s="221"/>
      <c r="L70" s="221"/>
      <c r="M70" s="221"/>
      <c r="N70" s="228"/>
      <c r="O70" s="68">
        <f t="shared" si="3"/>
      </c>
      <c r="P70" s="221"/>
      <c r="Q70" s="66"/>
      <c r="R70" s="221"/>
      <c r="S70" s="66"/>
      <c r="T70" s="221"/>
    </row>
    <row r="71" spans="2:20" ht="15" customHeight="1">
      <c r="B71" s="72">
        <v>62</v>
      </c>
      <c r="C71" s="221"/>
      <c r="D71" s="221"/>
      <c r="E71" s="228"/>
      <c r="F71" s="240"/>
      <c r="G71" s="228"/>
      <c r="H71" s="67">
        <f t="shared" si="0"/>
      </c>
      <c r="I71" s="60">
        <f t="shared" si="1"/>
      </c>
      <c r="J71" s="60">
        <f t="shared" si="2"/>
      </c>
      <c r="K71" s="221"/>
      <c r="L71" s="221"/>
      <c r="M71" s="221"/>
      <c r="N71" s="228"/>
      <c r="O71" s="68">
        <f t="shared" si="3"/>
      </c>
      <c r="P71" s="221"/>
      <c r="Q71" s="66"/>
      <c r="R71" s="221"/>
      <c r="S71" s="66"/>
      <c r="T71" s="221"/>
    </row>
    <row r="72" spans="2:20" ht="15" customHeight="1">
      <c r="B72" s="72">
        <v>63</v>
      </c>
      <c r="C72" s="221"/>
      <c r="D72" s="221"/>
      <c r="E72" s="228"/>
      <c r="F72" s="240"/>
      <c r="G72" s="228"/>
      <c r="H72" s="67">
        <f t="shared" si="0"/>
      </c>
      <c r="I72" s="60">
        <f t="shared" si="1"/>
      </c>
      <c r="J72" s="60">
        <f t="shared" si="2"/>
      </c>
      <c r="K72" s="221"/>
      <c r="L72" s="221"/>
      <c r="M72" s="221"/>
      <c r="N72" s="228"/>
      <c r="O72" s="68">
        <f t="shared" si="3"/>
      </c>
      <c r="P72" s="221"/>
      <c r="Q72" s="66"/>
      <c r="R72" s="221"/>
      <c r="S72" s="66"/>
      <c r="T72" s="221"/>
    </row>
    <row r="73" spans="2:20" ht="15" customHeight="1">
      <c r="B73" s="72">
        <v>64</v>
      </c>
      <c r="C73" s="221"/>
      <c r="D73" s="221"/>
      <c r="E73" s="228"/>
      <c r="F73" s="240"/>
      <c r="G73" s="228"/>
      <c r="H73" s="67">
        <f t="shared" si="0"/>
      </c>
      <c r="I73" s="60">
        <f t="shared" si="1"/>
      </c>
      <c r="J73" s="60">
        <f t="shared" si="2"/>
      </c>
      <c r="K73" s="221"/>
      <c r="L73" s="221"/>
      <c r="M73" s="221"/>
      <c r="N73" s="228"/>
      <c r="O73" s="68">
        <f t="shared" si="3"/>
      </c>
      <c r="P73" s="221"/>
      <c r="Q73" s="66"/>
      <c r="R73" s="221"/>
      <c r="S73" s="66"/>
      <c r="T73" s="221"/>
    </row>
    <row r="74" spans="2:20" ht="15" customHeight="1">
      <c r="B74" s="72">
        <v>65</v>
      </c>
      <c r="C74" s="221"/>
      <c r="D74" s="221"/>
      <c r="E74" s="228"/>
      <c r="F74" s="240"/>
      <c r="G74" s="228"/>
      <c r="H74" s="67">
        <f t="shared" si="0"/>
      </c>
      <c r="I74" s="60">
        <f t="shared" si="1"/>
      </c>
      <c r="J74" s="60">
        <f t="shared" si="2"/>
      </c>
      <c r="K74" s="221"/>
      <c r="L74" s="221"/>
      <c r="M74" s="221"/>
      <c r="N74" s="228"/>
      <c r="O74" s="68">
        <f t="shared" si="3"/>
      </c>
      <c r="P74" s="221"/>
      <c r="Q74" s="66"/>
      <c r="R74" s="221"/>
      <c r="S74" s="66"/>
      <c r="T74" s="221"/>
    </row>
    <row r="75" spans="2:20" ht="15" customHeight="1">
      <c r="B75" s="72">
        <v>66</v>
      </c>
      <c r="C75" s="221"/>
      <c r="D75" s="221"/>
      <c r="E75" s="228"/>
      <c r="F75" s="240"/>
      <c r="G75" s="228"/>
      <c r="H75" s="67">
        <f aca="true" t="shared" si="4" ref="H75:H109">IF(G75="","",IF(G75=1,"メディカルシステム科",IF(G75=2,"総合福祉科",IF(G75=3,"看護学科 ",IF(G75=4,"普通科文理コース  ",IF(G75=5,"普通科特進コースⅠ類",IF(G75=6,"普通科特進コースⅡ類","学科まちがい")))))))</f>
      </c>
      <c r="I75" s="60">
        <f aca="true" t="shared" si="5" ref="I75:I109">IF(K75="","",IF(K75&gt;=10,"○",""))</f>
      </c>
      <c r="J75" s="60">
        <f aca="true" t="shared" si="6" ref="J75:J109">IF(K75="","",IF(K75&lt;10,"○","　　"))</f>
      </c>
      <c r="K75" s="221"/>
      <c r="L75" s="221"/>
      <c r="M75" s="221"/>
      <c r="N75" s="228"/>
      <c r="O75" s="68">
        <f aca="true" t="shared" si="7" ref="O75:O109">IF(N75="","",VLOOKUP(N75,$N$6:$O$7,2))</f>
      </c>
      <c r="P75" s="221"/>
      <c r="Q75" s="66"/>
      <c r="R75" s="221"/>
      <c r="S75" s="66"/>
      <c r="T75" s="221"/>
    </row>
    <row r="76" spans="2:20" ht="15" customHeight="1">
      <c r="B76" s="72">
        <v>67</v>
      </c>
      <c r="C76" s="221"/>
      <c r="D76" s="221"/>
      <c r="E76" s="228"/>
      <c r="F76" s="240"/>
      <c r="G76" s="228"/>
      <c r="H76" s="67">
        <f t="shared" si="4"/>
      </c>
      <c r="I76" s="60">
        <f t="shared" si="5"/>
      </c>
      <c r="J76" s="60">
        <f t="shared" si="6"/>
      </c>
      <c r="K76" s="221"/>
      <c r="L76" s="221"/>
      <c r="M76" s="221"/>
      <c r="N76" s="228"/>
      <c r="O76" s="68">
        <f t="shared" si="7"/>
      </c>
      <c r="P76" s="221"/>
      <c r="Q76" s="66"/>
      <c r="R76" s="221"/>
      <c r="S76" s="66"/>
      <c r="T76" s="221"/>
    </row>
    <row r="77" spans="2:20" ht="15" customHeight="1">
      <c r="B77" s="72">
        <v>68</v>
      </c>
      <c r="C77" s="221"/>
      <c r="D77" s="221"/>
      <c r="E77" s="228"/>
      <c r="F77" s="240"/>
      <c r="G77" s="228"/>
      <c r="H77" s="67">
        <f t="shared" si="4"/>
      </c>
      <c r="I77" s="60">
        <f t="shared" si="5"/>
      </c>
      <c r="J77" s="60">
        <f t="shared" si="6"/>
      </c>
      <c r="K77" s="221"/>
      <c r="L77" s="221"/>
      <c r="M77" s="221"/>
      <c r="N77" s="228"/>
      <c r="O77" s="68">
        <f t="shared" si="7"/>
      </c>
      <c r="P77" s="221"/>
      <c r="Q77" s="66"/>
      <c r="R77" s="221"/>
      <c r="S77" s="66"/>
      <c r="T77" s="221"/>
    </row>
    <row r="78" spans="2:20" ht="15" customHeight="1">
      <c r="B78" s="72">
        <v>69</v>
      </c>
      <c r="C78" s="221"/>
      <c r="D78" s="221"/>
      <c r="E78" s="228"/>
      <c r="F78" s="240"/>
      <c r="G78" s="228"/>
      <c r="H78" s="67">
        <f t="shared" si="4"/>
      </c>
      <c r="I78" s="60">
        <f t="shared" si="5"/>
      </c>
      <c r="J78" s="60">
        <f t="shared" si="6"/>
      </c>
      <c r="K78" s="221"/>
      <c r="L78" s="221"/>
      <c r="M78" s="221"/>
      <c r="N78" s="228"/>
      <c r="O78" s="68">
        <f t="shared" si="7"/>
      </c>
      <c r="P78" s="221"/>
      <c r="Q78" s="66"/>
      <c r="R78" s="221"/>
      <c r="S78" s="66"/>
      <c r="T78" s="221"/>
    </row>
    <row r="79" spans="2:20" ht="15" customHeight="1">
      <c r="B79" s="72">
        <v>70</v>
      </c>
      <c r="C79" s="221"/>
      <c r="D79" s="221"/>
      <c r="E79" s="228"/>
      <c r="F79" s="240"/>
      <c r="G79" s="228"/>
      <c r="H79" s="67">
        <f t="shared" si="4"/>
      </c>
      <c r="I79" s="60">
        <f t="shared" si="5"/>
      </c>
      <c r="J79" s="60">
        <f t="shared" si="6"/>
      </c>
      <c r="K79" s="221"/>
      <c r="L79" s="221"/>
      <c r="M79" s="221"/>
      <c r="N79" s="228"/>
      <c r="O79" s="68">
        <f t="shared" si="7"/>
      </c>
      <c r="P79" s="221"/>
      <c r="Q79" s="66"/>
      <c r="R79" s="221"/>
      <c r="S79" s="66"/>
      <c r="T79" s="221"/>
    </row>
    <row r="80" spans="2:20" ht="15" customHeight="1">
      <c r="B80" s="72">
        <v>71</v>
      </c>
      <c r="C80" s="221"/>
      <c r="D80" s="221"/>
      <c r="E80" s="228"/>
      <c r="F80" s="240"/>
      <c r="G80" s="228"/>
      <c r="H80" s="67">
        <f t="shared" si="4"/>
      </c>
      <c r="I80" s="60">
        <f t="shared" si="5"/>
      </c>
      <c r="J80" s="60">
        <f t="shared" si="6"/>
      </c>
      <c r="K80" s="221"/>
      <c r="L80" s="221"/>
      <c r="M80" s="221"/>
      <c r="N80" s="228"/>
      <c r="O80" s="68">
        <f t="shared" si="7"/>
      </c>
      <c r="P80" s="221"/>
      <c r="Q80" s="66"/>
      <c r="R80" s="221"/>
      <c r="S80" s="66"/>
      <c r="T80" s="221"/>
    </row>
    <row r="81" spans="2:20" ht="15" customHeight="1">
      <c r="B81" s="72">
        <v>72</v>
      </c>
      <c r="C81" s="221"/>
      <c r="D81" s="221"/>
      <c r="E81" s="228"/>
      <c r="F81" s="240"/>
      <c r="G81" s="228"/>
      <c r="H81" s="67">
        <f t="shared" si="4"/>
      </c>
      <c r="I81" s="60">
        <f t="shared" si="5"/>
      </c>
      <c r="J81" s="60">
        <f t="shared" si="6"/>
      </c>
      <c r="K81" s="221"/>
      <c r="L81" s="221"/>
      <c r="M81" s="221"/>
      <c r="N81" s="228"/>
      <c r="O81" s="68">
        <f t="shared" si="7"/>
      </c>
      <c r="P81" s="221"/>
      <c r="Q81" s="66"/>
      <c r="R81" s="221"/>
      <c r="S81" s="66"/>
      <c r="T81" s="221"/>
    </row>
    <row r="82" spans="2:20" ht="15" customHeight="1">
      <c r="B82" s="72">
        <v>73</v>
      </c>
      <c r="C82" s="221"/>
      <c r="D82" s="221"/>
      <c r="E82" s="228"/>
      <c r="F82" s="240"/>
      <c r="G82" s="228"/>
      <c r="H82" s="67">
        <f t="shared" si="4"/>
      </c>
      <c r="I82" s="60">
        <f t="shared" si="5"/>
      </c>
      <c r="J82" s="60">
        <f t="shared" si="6"/>
      </c>
      <c r="K82" s="221"/>
      <c r="L82" s="221"/>
      <c r="M82" s="221"/>
      <c r="N82" s="228"/>
      <c r="O82" s="68">
        <f t="shared" si="7"/>
      </c>
      <c r="P82" s="221"/>
      <c r="Q82" s="66"/>
      <c r="R82" s="221"/>
      <c r="S82" s="66"/>
      <c r="T82" s="221"/>
    </row>
    <row r="83" spans="2:20" ht="15" customHeight="1">
      <c r="B83" s="72">
        <v>74</v>
      </c>
      <c r="C83" s="221"/>
      <c r="D83" s="221"/>
      <c r="E83" s="228"/>
      <c r="F83" s="240"/>
      <c r="G83" s="228"/>
      <c r="H83" s="67">
        <f t="shared" si="4"/>
      </c>
      <c r="I83" s="60">
        <f t="shared" si="5"/>
      </c>
      <c r="J83" s="60">
        <f t="shared" si="6"/>
      </c>
      <c r="K83" s="221"/>
      <c r="L83" s="221"/>
      <c r="M83" s="221"/>
      <c r="N83" s="228"/>
      <c r="O83" s="68">
        <f t="shared" si="7"/>
      </c>
      <c r="P83" s="221"/>
      <c r="Q83" s="66"/>
      <c r="R83" s="221"/>
      <c r="S83" s="66"/>
      <c r="T83" s="221"/>
    </row>
    <row r="84" spans="2:20" ht="15" customHeight="1">
      <c r="B84" s="72">
        <v>75</v>
      </c>
      <c r="C84" s="221"/>
      <c r="D84" s="221"/>
      <c r="E84" s="228"/>
      <c r="F84" s="240"/>
      <c r="G84" s="228"/>
      <c r="H84" s="67">
        <f t="shared" si="4"/>
      </c>
      <c r="I84" s="60">
        <f t="shared" si="5"/>
      </c>
      <c r="J84" s="60">
        <f t="shared" si="6"/>
      </c>
      <c r="K84" s="221"/>
      <c r="L84" s="221"/>
      <c r="M84" s="221"/>
      <c r="N84" s="228"/>
      <c r="O84" s="68">
        <f t="shared" si="7"/>
      </c>
      <c r="P84" s="221"/>
      <c r="Q84" s="66"/>
      <c r="R84" s="221"/>
      <c r="S84" s="66"/>
      <c r="T84" s="221"/>
    </row>
    <row r="85" spans="2:20" ht="15" customHeight="1">
      <c r="B85" s="72">
        <v>76</v>
      </c>
      <c r="C85" s="221"/>
      <c r="D85" s="221"/>
      <c r="E85" s="228"/>
      <c r="F85" s="240"/>
      <c r="G85" s="228"/>
      <c r="H85" s="67">
        <f t="shared" si="4"/>
      </c>
      <c r="I85" s="60">
        <f t="shared" si="5"/>
      </c>
      <c r="J85" s="60">
        <f t="shared" si="6"/>
      </c>
      <c r="K85" s="221"/>
      <c r="L85" s="221"/>
      <c r="M85" s="221"/>
      <c r="N85" s="228"/>
      <c r="O85" s="68">
        <f t="shared" si="7"/>
      </c>
      <c r="P85" s="221"/>
      <c r="Q85" s="66"/>
      <c r="R85" s="221"/>
      <c r="S85" s="66"/>
      <c r="T85" s="221"/>
    </row>
    <row r="86" spans="2:20" ht="15" customHeight="1">
      <c r="B86" s="72">
        <v>77</v>
      </c>
      <c r="C86" s="221"/>
      <c r="D86" s="221"/>
      <c r="E86" s="228"/>
      <c r="F86" s="240"/>
      <c r="G86" s="228"/>
      <c r="H86" s="67">
        <f t="shared" si="4"/>
      </c>
      <c r="I86" s="60">
        <f t="shared" si="5"/>
      </c>
      <c r="J86" s="60">
        <f t="shared" si="6"/>
      </c>
      <c r="K86" s="221"/>
      <c r="L86" s="221"/>
      <c r="M86" s="221"/>
      <c r="N86" s="228"/>
      <c r="O86" s="68">
        <f t="shared" si="7"/>
      </c>
      <c r="P86" s="221"/>
      <c r="Q86" s="66"/>
      <c r="R86" s="221"/>
      <c r="S86" s="66"/>
      <c r="T86" s="221"/>
    </row>
    <row r="87" spans="2:20" ht="15" customHeight="1">
      <c r="B87" s="72">
        <v>78</v>
      </c>
      <c r="C87" s="221"/>
      <c r="D87" s="221"/>
      <c r="E87" s="228"/>
      <c r="F87" s="240"/>
      <c r="G87" s="228"/>
      <c r="H87" s="67">
        <f t="shared" si="4"/>
      </c>
      <c r="I87" s="60">
        <f t="shared" si="5"/>
      </c>
      <c r="J87" s="60">
        <f t="shared" si="6"/>
      </c>
      <c r="K87" s="221"/>
      <c r="L87" s="221"/>
      <c r="M87" s="221"/>
      <c r="N87" s="228"/>
      <c r="O87" s="68">
        <f t="shared" si="7"/>
      </c>
      <c r="P87" s="221"/>
      <c r="Q87" s="66"/>
      <c r="R87" s="221"/>
      <c r="S87" s="66"/>
      <c r="T87" s="221"/>
    </row>
    <row r="88" spans="2:20" ht="15" customHeight="1">
      <c r="B88" s="72">
        <v>79</v>
      </c>
      <c r="C88" s="221"/>
      <c r="D88" s="221"/>
      <c r="E88" s="228"/>
      <c r="F88" s="240"/>
      <c r="G88" s="228"/>
      <c r="H88" s="67">
        <f t="shared" si="4"/>
      </c>
      <c r="I88" s="60">
        <f t="shared" si="5"/>
      </c>
      <c r="J88" s="60">
        <f t="shared" si="6"/>
      </c>
      <c r="K88" s="221"/>
      <c r="L88" s="221"/>
      <c r="M88" s="221"/>
      <c r="N88" s="228"/>
      <c r="O88" s="68">
        <f t="shared" si="7"/>
      </c>
      <c r="P88" s="221"/>
      <c r="Q88" s="66"/>
      <c r="R88" s="221"/>
      <c r="S88" s="66"/>
      <c r="T88" s="221"/>
    </row>
    <row r="89" spans="2:20" ht="15" customHeight="1">
      <c r="B89" s="72">
        <v>80</v>
      </c>
      <c r="C89" s="221"/>
      <c r="D89" s="221"/>
      <c r="E89" s="228"/>
      <c r="F89" s="240"/>
      <c r="G89" s="228"/>
      <c r="H89" s="67">
        <f t="shared" si="4"/>
      </c>
      <c r="I89" s="60">
        <f t="shared" si="5"/>
      </c>
      <c r="J89" s="60">
        <f t="shared" si="6"/>
      </c>
      <c r="K89" s="221"/>
      <c r="L89" s="221"/>
      <c r="M89" s="221"/>
      <c r="N89" s="228"/>
      <c r="O89" s="68">
        <f t="shared" si="7"/>
      </c>
      <c r="P89" s="221"/>
      <c r="Q89" s="66"/>
      <c r="R89" s="221"/>
      <c r="S89" s="66"/>
      <c r="T89" s="221"/>
    </row>
    <row r="90" spans="2:20" ht="15" customHeight="1">
      <c r="B90" s="72">
        <v>81</v>
      </c>
      <c r="C90" s="221"/>
      <c r="D90" s="221"/>
      <c r="E90" s="228"/>
      <c r="F90" s="240"/>
      <c r="G90" s="228"/>
      <c r="H90" s="67">
        <f t="shared" si="4"/>
      </c>
      <c r="I90" s="60">
        <f t="shared" si="5"/>
      </c>
      <c r="J90" s="60">
        <f t="shared" si="6"/>
      </c>
      <c r="K90" s="221"/>
      <c r="L90" s="221"/>
      <c r="M90" s="221"/>
      <c r="N90" s="228"/>
      <c r="O90" s="68">
        <f t="shared" si="7"/>
      </c>
      <c r="P90" s="221"/>
      <c r="Q90" s="66"/>
      <c r="R90" s="221"/>
      <c r="S90" s="66"/>
      <c r="T90" s="221"/>
    </row>
    <row r="91" spans="2:20" ht="15" customHeight="1">
      <c r="B91" s="72">
        <v>82</v>
      </c>
      <c r="C91" s="221"/>
      <c r="D91" s="221"/>
      <c r="E91" s="228"/>
      <c r="F91" s="240"/>
      <c r="G91" s="228"/>
      <c r="H91" s="67">
        <f t="shared" si="4"/>
      </c>
      <c r="I91" s="60">
        <f t="shared" si="5"/>
      </c>
      <c r="J91" s="60">
        <f t="shared" si="6"/>
      </c>
      <c r="K91" s="221"/>
      <c r="L91" s="221"/>
      <c r="M91" s="221"/>
      <c r="N91" s="228"/>
      <c r="O91" s="68">
        <f t="shared" si="7"/>
      </c>
      <c r="P91" s="221"/>
      <c r="Q91" s="66"/>
      <c r="R91" s="221"/>
      <c r="S91" s="66"/>
      <c r="T91" s="221"/>
    </row>
    <row r="92" spans="2:20" ht="15" customHeight="1">
      <c r="B92" s="72">
        <v>83</v>
      </c>
      <c r="C92" s="221"/>
      <c r="D92" s="221"/>
      <c r="E92" s="228"/>
      <c r="F92" s="240"/>
      <c r="G92" s="228"/>
      <c r="H92" s="67">
        <f t="shared" si="4"/>
      </c>
      <c r="I92" s="60">
        <f t="shared" si="5"/>
      </c>
      <c r="J92" s="60">
        <f t="shared" si="6"/>
      </c>
      <c r="K92" s="221"/>
      <c r="L92" s="221"/>
      <c r="M92" s="221"/>
      <c r="N92" s="228"/>
      <c r="O92" s="68">
        <f t="shared" si="7"/>
      </c>
      <c r="P92" s="221"/>
      <c r="Q92" s="66"/>
      <c r="R92" s="221"/>
      <c r="S92" s="66"/>
      <c r="T92" s="221"/>
    </row>
    <row r="93" spans="2:20" ht="15" customHeight="1">
      <c r="B93" s="72">
        <v>84</v>
      </c>
      <c r="C93" s="221"/>
      <c r="D93" s="221"/>
      <c r="E93" s="228"/>
      <c r="F93" s="240"/>
      <c r="G93" s="228"/>
      <c r="H93" s="67">
        <f t="shared" si="4"/>
      </c>
      <c r="I93" s="60">
        <f t="shared" si="5"/>
      </c>
      <c r="J93" s="60">
        <f t="shared" si="6"/>
      </c>
      <c r="K93" s="221"/>
      <c r="L93" s="221"/>
      <c r="M93" s="221"/>
      <c r="N93" s="228"/>
      <c r="O93" s="68">
        <f t="shared" si="7"/>
      </c>
      <c r="P93" s="221"/>
      <c r="Q93" s="66"/>
      <c r="R93" s="221"/>
      <c r="S93" s="66"/>
      <c r="T93" s="221"/>
    </row>
    <row r="94" spans="2:20" ht="15" customHeight="1">
      <c r="B94" s="72">
        <v>85</v>
      </c>
      <c r="C94" s="221"/>
      <c r="D94" s="221"/>
      <c r="E94" s="228"/>
      <c r="F94" s="240"/>
      <c r="G94" s="228"/>
      <c r="H94" s="67">
        <f t="shared" si="4"/>
      </c>
      <c r="I94" s="60">
        <f t="shared" si="5"/>
      </c>
      <c r="J94" s="60">
        <f t="shared" si="6"/>
      </c>
      <c r="K94" s="221"/>
      <c r="L94" s="221"/>
      <c r="M94" s="221"/>
      <c r="N94" s="228"/>
      <c r="O94" s="68">
        <f t="shared" si="7"/>
      </c>
      <c r="P94" s="221"/>
      <c r="Q94" s="66"/>
      <c r="R94" s="221"/>
      <c r="S94" s="66"/>
      <c r="T94" s="221"/>
    </row>
    <row r="95" spans="2:20" ht="15" customHeight="1">
      <c r="B95" s="72">
        <v>86</v>
      </c>
      <c r="C95" s="221"/>
      <c r="D95" s="221"/>
      <c r="E95" s="228"/>
      <c r="F95" s="240"/>
      <c r="G95" s="228"/>
      <c r="H95" s="67">
        <f t="shared" si="4"/>
      </c>
      <c r="I95" s="60">
        <f t="shared" si="5"/>
      </c>
      <c r="J95" s="60">
        <f t="shared" si="6"/>
      </c>
      <c r="K95" s="221"/>
      <c r="L95" s="221"/>
      <c r="M95" s="221"/>
      <c r="N95" s="228"/>
      <c r="O95" s="68">
        <f t="shared" si="7"/>
      </c>
      <c r="P95" s="221"/>
      <c r="Q95" s="66"/>
      <c r="R95" s="221"/>
      <c r="S95" s="66"/>
      <c r="T95" s="221"/>
    </row>
    <row r="96" spans="2:20" ht="15" customHeight="1">
      <c r="B96" s="72">
        <v>87</v>
      </c>
      <c r="C96" s="221"/>
      <c r="D96" s="221"/>
      <c r="E96" s="228"/>
      <c r="F96" s="240"/>
      <c r="G96" s="228"/>
      <c r="H96" s="67">
        <f t="shared" si="4"/>
      </c>
      <c r="I96" s="60">
        <f t="shared" si="5"/>
      </c>
      <c r="J96" s="60">
        <f t="shared" si="6"/>
      </c>
      <c r="K96" s="221"/>
      <c r="L96" s="221"/>
      <c r="M96" s="221"/>
      <c r="N96" s="228"/>
      <c r="O96" s="68">
        <f t="shared" si="7"/>
      </c>
      <c r="P96" s="221"/>
      <c r="Q96" s="66"/>
      <c r="R96" s="221"/>
      <c r="S96" s="66"/>
      <c r="T96" s="221"/>
    </row>
    <row r="97" spans="2:20" ht="15" customHeight="1">
      <c r="B97" s="72">
        <v>88</v>
      </c>
      <c r="C97" s="221"/>
      <c r="D97" s="221"/>
      <c r="E97" s="228"/>
      <c r="F97" s="240"/>
      <c r="G97" s="228"/>
      <c r="H97" s="67">
        <f t="shared" si="4"/>
      </c>
      <c r="I97" s="60">
        <f t="shared" si="5"/>
      </c>
      <c r="J97" s="60">
        <f t="shared" si="6"/>
      </c>
      <c r="K97" s="221"/>
      <c r="L97" s="221"/>
      <c r="M97" s="221"/>
      <c r="N97" s="228"/>
      <c r="O97" s="68">
        <f t="shared" si="7"/>
      </c>
      <c r="P97" s="221"/>
      <c r="Q97" s="66"/>
      <c r="R97" s="221"/>
      <c r="S97" s="66"/>
      <c r="T97" s="221"/>
    </row>
    <row r="98" spans="2:20" ht="15" customHeight="1">
      <c r="B98" s="72">
        <v>89</v>
      </c>
      <c r="C98" s="221"/>
      <c r="D98" s="221"/>
      <c r="E98" s="228"/>
      <c r="F98" s="240"/>
      <c r="G98" s="228"/>
      <c r="H98" s="67">
        <f t="shared" si="4"/>
      </c>
      <c r="I98" s="60">
        <f t="shared" si="5"/>
      </c>
      <c r="J98" s="60">
        <f t="shared" si="6"/>
      </c>
      <c r="K98" s="221"/>
      <c r="L98" s="221"/>
      <c r="M98" s="221"/>
      <c r="N98" s="228"/>
      <c r="O98" s="68">
        <f t="shared" si="7"/>
      </c>
      <c r="P98" s="221"/>
      <c r="Q98" s="66"/>
      <c r="R98" s="221"/>
      <c r="S98" s="66"/>
      <c r="T98" s="221"/>
    </row>
    <row r="99" spans="2:20" ht="15" customHeight="1">
      <c r="B99" s="72">
        <v>90</v>
      </c>
      <c r="C99" s="221"/>
      <c r="D99" s="221"/>
      <c r="E99" s="228"/>
      <c r="F99" s="240"/>
      <c r="G99" s="228"/>
      <c r="H99" s="67">
        <f t="shared" si="4"/>
      </c>
      <c r="I99" s="60">
        <f t="shared" si="5"/>
      </c>
      <c r="J99" s="60">
        <f t="shared" si="6"/>
      </c>
      <c r="K99" s="221"/>
      <c r="L99" s="221"/>
      <c r="M99" s="221"/>
      <c r="N99" s="228"/>
      <c r="O99" s="68">
        <f t="shared" si="7"/>
      </c>
      <c r="P99" s="221"/>
      <c r="Q99" s="66"/>
      <c r="R99" s="221"/>
      <c r="S99" s="66"/>
      <c r="T99" s="221"/>
    </row>
    <row r="100" spans="2:20" ht="15" customHeight="1">
      <c r="B100" s="72">
        <v>91</v>
      </c>
      <c r="C100" s="221"/>
      <c r="D100" s="221"/>
      <c r="E100" s="228"/>
      <c r="F100" s="240"/>
      <c r="G100" s="228"/>
      <c r="H100" s="67">
        <f t="shared" si="4"/>
      </c>
      <c r="I100" s="60">
        <f t="shared" si="5"/>
      </c>
      <c r="J100" s="60">
        <f t="shared" si="6"/>
      </c>
      <c r="K100" s="221"/>
      <c r="L100" s="221"/>
      <c r="M100" s="221"/>
      <c r="N100" s="228"/>
      <c r="O100" s="68">
        <f t="shared" si="7"/>
      </c>
      <c r="P100" s="221"/>
      <c r="Q100" s="66"/>
      <c r="R100" s="221"/>
      <c r="S100" s="66"/>
      <c r="T100" s="221"/>
    </row>
    <row r="101" spans="2:20" ht="15" customHeight="1">
      <c r="B101" s="72">
        <v>92</v>
      </c>
      <c r="C101" s="221"/>
      <c r="D101" s="221"/>
      <c r="E101" s="228"/>
      <c r="F101" s="240"/>
      <c r="G101" s="228"/>
      <c r="H101" s="67">
        <f t="shared" si="4"/>
      </c>
      <c r="I101" s="60">
        <f t="shared" si="5"/>
      </c>
      <c r="J101" s="60">
        <f t="shared" si="6"/>
      </c>
      <c r="K101" s="221"/>
      <c r="L101" s="221"/>
      <c r="M101" s="221"/>
      <c r="N101" s="228"/>
      <c r="O101" s="68">
        <f t="shared" si="7"/>
      </c>
      <c r="P101" s="221"/>
      <c r="Q101" s="66"/>
      <c r="R101" s="221"/>
      <c r="S101" s="66"/>
      <c r="T101" s="221"/>
    </row>
    <row r="102" spans="2:20" ht="15" customHeight="1">
      <c r="B102" s="72">
        <v>93</v>
      </c>
      <c r="C102" s="221"/>
      <c r="D102" s="221"/>
      <c r="E102" s="228"/>
      <c r="F102" s="240"/>
      <c r="G102" s="228"/>
      <c r="H102" s="67">
        <f t="shared" si="4"/>
      </c>
      <c r="I102" s="60">
        <f t="shared" si="5"/>
      </c>
      <c r="J102" s="60">
        <f t="shared" si="6"/>
      </c>
      <c r="K102" s="221"/>
      <c r="L102" s="221"/>
      <c r="M102" s="221"/>
      <c r="N102" s="228"/>
      <c r="O102" s="68">
        <f t="shared" si="7"/>
      </c>
      <c r="P102" s="221"/>
      <c r="Q102" s="66"/>
      <c r="R102" s="221"/>
      <c r="S102" s="66"/>
      <c r="T102" s="221"/>
    </row>
    <row r="103" spans="2:20" ht="15" customHeight="1">
      <c r="B103" s="72">
        <v>94</v>
      </c>
      <c r="C103" s="221"/>
      <c r="D103" s="221"/>
      <c r="E103" s="228"/>
      <c r="F103" s="240"/>
      <c r="G103" s="228"/>
      <c r="H103" s="67">
        <f t="shared" si="4"/>
      </c>
      <c r="I103" s="60">
        <f t="shared" si="5"/>
      </c>
      <c r="J103" s="60">
        <f t="shared" si="6"/>
      </c>
      <c r="K103" s="221"/>
      <c r="L103" s="221"/>
      <c r="M103" s="221"/>
      <c r="N103" s="228"/>
      <c r="O103" s="68">
        <f t="shared" si="7"/>
      </c>
      <c r="P103" s="221"/>
      <c r="Q103" s="66"/>
      <c r="R103" s="221"/>
      <c r="S103" s="66"/>
      <c r="T103" s="221"/>
    </row>
    <row r="104" spans="2:20" ht="15" customHeight="1">
      <c r="B104" s="72">
        <v>95</v>
      </c>
      <c r="C104" s="221"/>
      <c r="D104" s="221"/>
      <c r="E104" s="228"/>
      <c r="F104" s="240"/>
      <c r="G104" s="228"/>
      <c r="H104" s="67">
        <f t="shared" si="4"/>
      </c>
      <c r="I104" s="60">
        <f t="shared" si="5"/>
      </c>
      <c r="J104" s="60">
        <f t="shared" si="6"/>
      </c>
      <c r="K104" s="221"/>
      <c r="L104" s="221"/>
      <c r="M104" s="221"/>
      <c r="N104" s="228"/>
      <c r="O104" s="68">
        <f t="shared" si="7"/>
      </c>
      <c r="P104" s="221"/>
      <c r="Q104" s="66"/>
      <c r="R104" s="221"/>
      <c r="S104" s="66"/>
      <c r="T104" s="221"/>
    </row>
    <row r="105" spans="2:20" ht="15" customHeight="1">
      <c r="B105" s="72">
        <v>96</v>
      </c>
      <c r="C105" s="221"/>
      <c r="D105" s="221"/>
      <c r="E105" s="228"/>
      <c r="F105" s="240"/>
      <c r="G105" s="228"/>
      <c r="H105" s="67">
        <f t="shared" si="4"/>
      </c>
      <c r="I105" s="60">
        <f t="shared" si="5"/>
      </c>
      <c r="J105" s="60">
        <f t="shared" si="6"/>
      </c>
      <c r="K105" s="221"/>
      <c r="L105" s="221"/>
      <c r="M105" s="221"/>
      <c r="N105" s="228"/>
      <c r="O105" s="68">
        <f t="shared" si="7"/>
      </c>
      <c r="P105" s="221"/>
      <c r="Q105" s="66"/>
      <c r="R105" s="221"/>
      <c r="S105" s="66"/>
      <c r="T105" s="221"/>
    </row>
    <row r="106" spans="2:20" ht="15" customHeight="1">
      <c r="B106" s="72">
        <v>97</v>
      </c>
      <c r="C106" s="221"/>
      <c r="D106" s="221"/>
      <c r="E106" s="228"/>
      <c r="F106" s="240"/>
      <c r="G106" s="228"/>
      <c r="H106" s="67">
        <f t="shared" si="4"/>
      </c>
      <c r="I106" s="60">
        <f t="shared" si="5"/>
      </c>
      <c r="J106" s="60">
        <f t="shared" si="6"/>
      </c>
      <c r="K106" s="221"/>
      <c r="L106" s="221"/>
      <c r="M106" s="221"/>
      <c r="N106" s="228"/>
      <c r="O106" s="68">
        <f t="shared" si="7"/>
      </c>
      <c r="P106" s="221"/>
      <c r="Q106" s="66"/>
      <c r="R106" s="221"/>
      <c r="S106" s="66"/>
      <c r="T106" s="221"/>
    </row>
    <row r="107" spans="2:20" ht="15" customHeight="1">
      <c r="B107" s="72">
        <v>98</v>
      </c>
      <c r="C107" s="221"/>
      <c r="D107" s="221"/>
      <c r="E107" s="228"/>
      <c r="F107" s="240"/>
      <c r="G107" s="228"/>
      <c r="H107" s="67">
        <f t="shared" si="4"/>
      </c>
      <c r="I107" s="60">
        <f t="shared" si="5"/>
      </c>
      <c r="J107" s="60">
        <f t="shared" si="6"/>
      </c>
      <c r="K107" s="221"/>
      <c r="L107" s="221"/>
      <c r="M107" s="221"/>
      <c r="N107" s="228"/>
      <c r="O107" s="68">
        <f t="shared" si="7"/>
      </c>
      <c r="P107" s="221"/>
      <c r="Q107" s="66"/>
      <c r="R107" s="221"/>
      <c r="S107" s="66"/>
      <c r="T107" s="221"/>
    </row>
    <row r="108" spans="2:20" ht="15" customHeight="1">
      <c r="B108" s="72">
        <v>99</v>
      </c>
      <c r="C108" s="221"/>
      <c r="D108" s="221"/>
      <c r="E108" s="228"/>
      <c r="F108" s="240"/>
      <c r="G108" s="228"/>
      <c r="H108" s="67">
        <f t="shared" si="4"/>
      </c>
      <c r="I108" s="60">
        <f t="shared" si="5"/>
      </c>
      <c r="J108" s="60">
        <f t="shared" si="6"/>
      </c>
      <c r="K108" s="221"/>
      <c r="L108" s="221"/>
      <c r="M108" s="221"/>
      <c r="N108" s="228"/>
      <c r="O108" s="68">
        <f t="shared" si="7"/>
      </c>
      <c r="P108" s="221"/>
      <c r="Q108" s="66"/>
      <c r="R108" s="221"/>
      <c r="S108" s="66"/>
      <c r="T108" s="221"/>
    </row>
    <row r="109" spans="2:20" ht="15" customHeight="1">
      <c r="B109" s="72">
        <v>100</v>
      </c>
      <c r="C109" s="221"/>
      <c r="D109" s="221"/>
      <c r="E109" s="228"/>
      <c r="F109" s="240"/>
      <c r="G109" s="228"/>
      <c r="H109" s="67">
        <f t="shared" si="4"/>
      </c>
      <c r="I109" s="60">
        <f t="shared" si="5"/>
      </c>
      <c r="J109" s="60">
        <f t="shared" si="6"/>
      </c>
      <c r="K109" s="221"/>
      <c r="L109" s="221"/>
      <c r="M109" s="221"/>
      <c r="N109" s="228"/>
      <c r="O109" s="68">
        <f t="shared" si="7"/>
      </c>
      <c r="P109" s="221"/>
      <c r="Q109" s="66"/>
      <c r="R109" s="221"/>
      <c r="S109" s="66"/>
      <c r="T109" s="221"/>
    </row>
    <row r="110" spans="3:20" ht="14.25">
      <c r="C110" s="222"/>
      <c r="D110" s="222"/>
      <c r="E110" s="71"/>
      <c r="F110" s="241"/>
      <c r="G110" s="222"/>
      <c r="H110" s="70"/>
      <c r="I110" s="70"/>
      <c r="J110" s="70"/>
      <c r="K110" s="222"/>
      <c r="L110" s="222"/>
      <c r="M110" s="222"/>
      <c r="N110" s="71"/>
      <c r="O110" s="71"/>
      <c r="P110" s="222"/>
      <c r="Q110" s="69"/>
      <c r="R110" s="222"/>
      <c r="S110" s="69"/>
      <c r="T110" s="222"/>
    </row>
    <row r="111" spans="3:20" ht="14.25">
      <c r="C111" s="222"/>
      <c r="D111" s="222"/>
      <c r="E111" s="71"/>
      <c r="F111" s="241"/>
      <c r="G111" s="222"/>
      <c r="H111" s="70"/>
      <c r="I111" s="70"/>
      <c r="J111" s="70"/>
      <c r="K111" s="222"/>
      <c r="L111" s="222"/>
      <c r="M111" s="222"/>
      <c r="N111" s="71"/>
      <c r="O111" s="71"/>
      <c r="P111" s="222"/>
      <c r="Q111" s="69"/>
      <c r="R111" s="222"/>
      <c r="S111" s="69"/>
      <c r="T111" s="222"/>
    </row>
    <row r="112" spans="3:20" ht="14.25">
      <c r="C112" s="222"/>
      <c r="D112" s="222"/>
      <c r="E112" s="71"/>
      <c r="F112" s="241"/>
      <c r="G112" s="222"/>
      <c r="H112" s="70"/>
      <c r="I112" s="70"/>
      <c r="J112" s="70"/>
      <c r="K112" s="222"/>
      <c r="L112" s="222"/>
      <c r="M112" s="222"/>
      <c r="N112" s="71"/>
      <c r="O112" s="71"/>
      <c r="P112" s="222"/>
      <c r="Q112" s="69"/>
      <c r="R112" s="222"/>
      <c r="S112" s="69"/>
      <c r="T112" s="222"/>
    </row>
    <row r="113" spans="3:20" ht="14.25">
      <c r="C113" s="222"/>
      <c r="D113" s="222"/>
      <c r="E113" s="71"/>
      <c r="F113" s="241"/>
      <c r="G113" s="222"/>
      <c r="H113" s="70"/>
      <c r="I113" s="70"/>
      <c r="J113" s="70"/>
      <c r="K113" s="222"/>
      <c r="L113" s="222"/>
      <c r="M113" s="222"/>
      <c r="N113" s="71"/>
      <c r="O113" s="71"/>
      <c r="P113" s="222"/>
      <c r="Q113" s="69"/>
      <c r="R113" s="222"/>
      <c r="S113" s="69"/>
      <c r="T113" s="222"/>
    </row>
    <row r="114" spans="3:20" ht="14.25">
      <c r="C114" s="222"/>
      <c r="D114" s="222"/>
      <c r="E114" s="71"/>
      <c r="F114" s="241"/>
      <c r="G114" s="222"/>
      <c r="H114" s="70"/>
      <c r="I114" s="70"/>
      <c r="J114" s="70"/>
      <c r="K114" s="222"/>
      <c r="L114" s="222"/>
      <c r="M114" s="222"/>
      <c r="N114" s="71"/>
      <c r="O114" s="71"/>
      <c r="P114" s="222"/>
      <c r="Q114" s="69"/>
      <c r="R114" s="222"/>
      <c r="S114" s="69"/>
      <c r="T114" s="222"/>
    </row>
    <row r="115" spans="3:20" ht="14.25">
      <c r="C115" s="222"/>
      <c r="D115" s="222"/>
      <c r="E115" s="71"/>
      <c r="F115" s="241"/>
      <c r="G115" s="222"/>
      <c r="H115" s="70"/>
      <c r="I115" s="70"/>
      <c r="J115" s="70"/>
      <c r="K115" s="222"/>
      <c r="L115" s="222"/>
      <c r="M115" s="222"/>
      <c r="N115" s="71"/>
      <c r="O115" s="71"/>
      <c r="P115" s="222"/>
      <c r="Q115" s="69"/>
      <c r="R115" s="222"/>
      <c r="S115" s="69"/>
      <c r="T115" s="222"/>
    </row>
    <row r="116" spans="3:20" ht="14.25">
      <c r="C116" s="222"/>
      <c r="D116" s="222"/>
      <c r="E116" s="71"/>
      <c r="F116" s="241"/>
      <c r="G116" s="222"/>
      <c r="H116" s="70"/>
      <c r="I116" s="70"/>
      <c r="J116" s="70"/>
      <c r="K116" s="222"/>
      <c r="L116" s="222"/>
      <c r="M116" s="222"/>
      <c r="N116" s="71"/>
      <c r="O116" s="71"/>
      <c r="P116" s="222"/>
      <c r="Q116" s="69"/>
      <c r="R116" s="222"/>
      <c r="S116" s="69"/>
      <c r="T116" s="222"/>
    </row>
    <row r="117" spans="3:20" ht="14.25">
      <c r="C117" s="222"/>
      <c r="D117" s="222"/>
      <c r="E117" s="71"/>
      <c r="F117" s="241"/>
      <c r="G117" s="222"/>
      <c r="H117" s="70"/>
      <c r="I117" s="70"/>
      <c r="J117" s="70"/>
      <c r="K117" s="222"/>
      <c r="L117" s="222"/>
      <c r="M117" s="222"/>
      <c r="N117" s="71"/>
      <c r="O117" s="71"/>
      <c r="P117" s="222"/>
      <c r="Q117" s="69"/>
      <c r="R117" s="222"/>
      <c r="S117" s="69"/>
      <c r="T117" s="222"/>
    </row>
    <row r="118" spans="3:20" ht="14.25">
      <c r="C118" s="222"/>
      <c r="D118" s="222"/>
      <c r="E118" s="71"/>
      <c r="F118" s="241"/>
      <c r="G118" s="222"/>
      <c r="H118" s="70"/>
      <c r="I118" s="70"/>
      <c r="J118" s="70"/>
      <c r="K118" s="222"/>
      <c r="L118" s="222"/>
      <c r="M118" s="222"/>
      <c r="N118" s="71"/>
      <c r="O118" s="71"/>
      <c r="P118" s="222"/>
      <c r="Q118" s="69"/>
      <c r="R118" s="222"/>
      <c r="S118" s="69"/>
      <c r="T118" s="222"/>
    </row>
    <row r="119" spans="3:20" ht="14.25">
      <c r="C119" s="222"/>
      <c r="D119" s="222"/>
      <c r="E119" s="71"/>
      <c r="F119" s="241"/>
      <c r="G119" s="222"/>
      <c r="H119" s="70"/>
      <c r="I119" s="70"/>
      <c r="J119" s="70"/>
      <c r="K119" s="222"/>
      <c r="L119" s="222"/>
      <c r="M119" s="222"/>
      <c r="N119" s="71"/>
      <c r="O119" s="71"/>
      <c r="P119" s="222"/>
      <c r="Q119" s="69"/>
      <c r="R119" s="222"/>
      <c r="S119" s="69"/>
      <c r="T119" s="222"/>
    </row>
    <row r="120" spans="3:20" ht="14.25">
      <c r="C120" s="222"/>
      <c r="D120" s="222"/>
      <c r="E120" s="71"/>
      <c r="F120" s="241"/>
      <c r="G120" s="222"/>
      <c r="H120" s="70"/>
      <c r="I120" s="70"/>
      <c r="J120" s="70"/>
      <c r="K120" s="222"/>
      <c r="L120" s="222"/>
      <c r="M120" s="222"/>
      <c r="N120" s="71"/>
      <c r="O120" s="71"/>
      <c r="P120" s="222"/>
      <c r="Q120" s="69"/>
      <c r="R120" s="222"/>
      <c r="S120" s="69"/>
      <c r="T120" s="222"/>
    </row>
    <row r="121" spans="3:20" ht="14.25">
      <c r="C121" s="222"/>
      <c r="D121" s="222"/>
      <c r="E121" s="71"/>
      <c r="F121" s="241"/>
      <c r="G121" s="222"/>
      <c r="H121" s="70"/>
      <c r="I121" s="70"/>
      <c r="J121" s="70"/>
      <c r="K121" s="222"/>
      <c r="L121" s="222"/>
      <c r="M121" s="222"/>
      <c r="N121" s="71"/>
      <c r="O121" s="71"/>
      <c r="P121" s="222"/>
      <c r="Q121" s="69"/>
      <c r="R121" s="222"/>
      <c r="S121" s="69"/>
      <c r="T121" s="222"/>
    </row>
    <row r="122" spans="3:20" ht="14.25">
      <c r="C122" s="222"/>
      <c r="D122" s="222"/>
      <c r="E122" s="71"/>
      <c r="F122" s="241"/>
      <c r="G122" s="222"/>
      <c r="H122" s="70"/>
      <c r="I122" s="70"/>
      <c r="J122" s="70"/>
      <c r="K122" s="222"/>
      <c r="L122" s="222"/>
      <c r="M122" s="222"/>
      <c r="N122" s="71"/>
      <c r="O122" s="71"/>
      <c r="P122" s="222"/>
      <c r="Q122" s="69"/>
      <c r="R122" s="222"/>
      <c r="S122" s="69"/>
      <c r="T122" s="222"/>
    </row>
    <row r="123" spans="3:20" ht="14.25">
      <c r="C123" s="222"/>
      <c r="D123" s="222"/>
      <c r="E123" s="71"/>
      <c r="F123" s="241"/>
      <c r="G123" s="222"/>
      <c r="H123" s="70"/>
      <c r="I123" s="70"/>
      <c r="J123" s="70"/>
      <c r="K123" s="222"/>
      <c r="L123" s="222"/>
      <c r="M123" s="222"/>
      <c r="N123" s="71"/>
      <c r="O123" s="71"/>
      <c r="P123" s="222"/>
      <c r="Q123" s="69"/>
      <c r="R123" s="222"/>
      <c r="S123" s="69"/>
      <c r="T123" s="222"/>
    </row>
    <row r="124" spans="3:20" ht="14.25">
      <c r="C124" s="222"/>
      <c r="D124" s="222"/>
      <c r="E124" s="71"/>
      <c r="F124" s="241"/>
      <c r="G124" s="222"/>
      <c r="H124" s="70"/>
      <c r="I124" s="70"/>
      <c r="J124" s="70"/>
      <c r="K124" s="222"/>
      <c r="L124" s="222"/>
      <c r="M124" s="222"/>
      <c r="N124" s="71"/>
      <c r="O124" s="71"/>
      <c r="P124" s="222"/>
      <c r="Q124" s="69"/>
      <c r="R124" s="222"/>
      <c r="S124" s="69"/>
      <c r="T124" s="222"/>
    </row>
    <row r="125" spans="3:20" ht="14.25">
      <c r="C125" s="222"/>
      <c r="D125" s="222"/>
      <c r="E125" s="71"/>
      <c r="F125" s="241"/>
      <c r="G125" s="222"/>
      <c r="H125" s="70"/>
      <c r="I125" s="70"/>
      <c r="J125" s="70"/>
      <c r="K125" s="222"/>
      <c r="L125" s="222"/>
      <c r="M125" s="222"/>
      <c r="N125" s="71"/>
      <c r="O125" s="71"/>
      <c r="P125" s="222"/>
      <c r="Q125" s="69"/>
      <c r="R125" s="222"/>
      <c r="S125" s="69"/>
      <c r="T125" s="222"/>
    </row>
    <row r="126" spans="3:20" ht="14.25">
      <c r="C126" s="222"/>
      <c r="D126" s="222"/>
      <c r="E126" s="71"/>
      <c r="F126" s="241"/>
      <c r="G126" s="222"/>
      <c r="H126" s="70"/>
      <c r="I126" s="70"/>
      <c r="J126" s="70"/>
      <c r="K126" s="222"/>
      <c r="L126" s="222"/>
      <c r="M126" s="222"/>
      <c r="N126" s="71"/>
      <c r="O126" s="71"/>
      <c r="P126" s="222"/>
      <c r="Q126" s="69"/>
      <c r="R126" s="222"/>
      <c r="S126" s="69"/>
      <c r="T126" s="222"/>
    </row>
    <row r="127" spans="3:20" ht="14.25">
      <c r="C127" s="222"/>
      <c r="D127" s="222"/>
      <c r="E127" s="71"/>
      <c r="F127" s="241"/>
      <c r="G127" s="222"/>
      <c r="H127" s="70"/>
      <c r="I127" s="70"/>
      <c r="J127" s="70"/>
      <c r="K127" s="222"/>
      <c r="L127" s="222"/>
      <c r="M127" s="222"/>
      <c r="N127" s="71"/>
      <c r="O127" s="71"/>
      <c r="P127" s="222"/>
      <c r="Q127" s="69"/>
      <c r="R127" s="222"/>
      <c r="S127" s="69"/>
      <c r="T127" s="222"/>
    </row>
    <row r="128" spans="3:20" ht="14.25">
      <c r="C128" s="222"/>
      <c r="D128" s="222"/>
      <c r="E128" s="71"/>
      <c r="F128" s="241"/>
      <c r="G128" s="222"/>
      <c r="H128" s="70"/>
      <c r="I128" s="70"/>
      <c r="J128" s="70"/>
      <c r="K128" s="222"/>
      <c r="L128" s="222"/>
      <c r="M128" s="222"/>
      <c r="N128" s="71"/>
      <c r="O128" s="71"/>
      <c r="P128" s="222"/>
      <c r="Q128" s="69"/>
      <c r="R128" s="222"/>
      <c r="S128" s="69"/>
      <c r="T128" s="222"/>
    </row>
    <row r="129" spans="3:20" ht="14.25">
      <c r="C129" s="222"/>
      <c r="D129" s="222"/>
      <c r="E129" s="71"/>
      <c r="F129" s="241"/>
      <c r="G129" s="222"/>
      <c r="H129" s="70"/>
      <c r="I129" s="70"/>
      <c r="J129" s="70"/>
      <c r="K129" s="222"/>
      <c r="L129" s="222"/>
      <c r="M129" s="222"/>
      <c r="N129" s="71"/>
      <c r="O129" s="71"/>
      <c r="P129" s="222"/>
      <c r="Q129" s="69"/>
      <c r="R129" s="222"/>
      <c r="S129" s="69"/>
      <c r="T129" s="222"/>
    </row>
    <row r="130" spans="3:20" ht="14.25">
      <c r="C130" s="222"/>
      <c r="D130" s="222"/>
      <c r="E130" s="71"/>
      <c r="F130" s="241"/>
      <c r="G130" s="222"/>
      <c r="H130" s="70"/>
      <c r="I130" s="70"/>
      <c r="J130" s="70"/>
      <c r="K130" s="222"/>
      <c r="L130" s="222"/>
      <c r="M130" s="222"/>
      <c r="N130" s="71"/>
      <c r="O130" s="71"/>
      <c r="P130" s="222"/>
      <c r="Q130" s="69"/>
      <c r="R130" s="222"/>
      <c r="S130" s="69"/>
      <c r="T130" s="222"/>
    </row>
    <row r="131" spans="3:20" ht="14.25">
      <c r="C131" s="222"/>
      <c r="D131" s="222"/>
      <c r="E131" s="71"/>
      <c r="F131" s="241"/>
      <c r="G131" s="222"/>
      <c r="H131" s="70"/>
      <c r="I131" s="70"/>
      <c r="J131" s="70"/>
      <c r="K131" s="222"/>
      <c r="L131" s="222"/>
      <c r="M131" s="222"/>
      <c r="N131" s="71"/>
      <c r="O131" s="71"/>
      <c r="P131" s="222"/>
      <c r="Q131" s="69"/>
      <c r="R131" s="222"/>
      <c r="S131" s="69"/>
      <c r="T131" s="222"/>
    </row>
    <row r="132" spans="3:20" ht="14.25">
      <c r="C132" s="222"/>
      <c r="D132" s="222"/>
      <c r="E132" s="71"/>
      <c r="F132" s="241"/>
      <c r="G132" s="222"/>
      <c r="H132" s="70"/>
      <c r="I132" s="70"/>
      <c r="J132" s="70"/>
      <c r="K132" s="222"/>
      <c r="L132" s="222"/>
      <c r="M132" s="222"/>
      <c r="N132" s="71"/>
      <c r="O132" s="71"/>
      <c r="P132" s="222"/>
      <c r="Q132" s="69"/>
      <c r="R132" s="222"/>
      <c r="S132" s="69"/>
      <c r="T132" s="222"/>
    </row>
    <row r="133" spans="3:20" ht="14.25">
      <c r="C133" s="222"/>
      <c r="D133" s="222"/>
      <c r="E133" s="71"/>
      <c r="F133" s="241"/>
      <c r="G133" s="222"/>
      <c r="H133" s="70"/>
      <c r="I133" s="70"/>
      <c r="J133" s="70"/>
      <c r="K133" s="222"/>
      <c r="L133" s="222"/>
      <c r="M133" s="222"/>
      <c r="N133" s="71"/>
      <c r="O133" s="71"/>
      <c r="P133" s="222"/>
      <c r="Q133" s="69"/>
      <c r="R133" s="222"/>
      <c r="S133" s="69"/>
      <c r="T133" s="222"/>
    </row>
    <row r="134" spans="3:20" ht="14.25">
      <c r="C134" s="222"/>
      <c r="D134" s="222"/>
      <c r="E134" s="71"/>
      <c r="F134" s="241"/>
      <c r="G134" s="222"/>
      <c r="H134" s="70"/>
      <c r="I134" s="70"/>
      <c r="J134" s="70"/>
      <c r="K134" s="222"/>
      <c r="L134" s="222"/>
      <c r="M134" s="222"/>
      <c r="N134" s="71"/>
      <c r="O134" s="71"/>
      <c r="P134" s="222"/>
      <c r="Q134" s="69"/>
      <c r="R134" s="222"/>
      <c r="S134" s="69"/>
      <c r="T134" s="222"/>
    </row>
    <row r="135" spans="3:20" ht="14.25">
      <c r="C135" s="222"/>
      <c r="D135" s="222"/>
      <c r="E135" s="71"/>
      <c r="F135" s="241"/>
      <c r="G135" s="222"/>
      <c r="H135" s="70"/>
      <c r="I135" s="70"/>
      <c r="J135" s="70"/>
      <c r="K135" s="222"/>
      <c r="L135" s="222"/>
      <c r="M135" s="222"/>
      <c r="N135" s="71"/>
      <c r="O135" s="71"/>
      <c r="P135" s="222"/>
      <c r="Q135" s="69"/>
      <c r="R135" s="222"/>
      <c r="S135" s="69"/>
      <c r="T135" s="222"/>
    </row>
    <row r="136" spans="3:20" ht="14.25">
      <c r="C136" s="222"/>
      <c r="D136" s="222"/>
      <c r="E136" s="71"/>
      <c r="F136" s="241"/>
      <c r="G136" s="222"/>
      <c r="H136" s="70"/>
      <c r="I136" s="70"/>
      <c r="J136" s="70"/>
      <c r="K136" s="222"/>
      <c r="L136" s="222"/>
      <c r="M136" s="222"/>
      <c r="N136" s="71"/>
      <c r="O136" s="71"/>
      <c r="P136" s="222"/>
      <c r="Q136" s="69"/>
      <c r="R136" s="222"/>
      <c r="S136" s="69"/>
      <c r="T136" s="222"/>
    </row>
    <row r="137" spans="3:20" ht="14.25">
      <c r="C137" s="222"/>
      <c r="D137" s="222"/>
      <c r="E137" s="71"/>
      <c r="F137" s="241"/>
      <c r="G137" s="222"/>
      <c r="H137" s="70"/>
      <c r="I137" s="70"/>
      <c r="J137" s="70"/>
      <c r="K137" s="222"/>
      <c r="L137" s="222"/>
      <c r="M137" s="222"/>
      <c r="N137" s="71"/>
      <c r="O137" s="71"/>
      <c r="P137" s="222"/>
      <c r="Q137" s="69"/>
      <c r="R137" s="222"/>
      <c r="S137" s="69"/>
      <c r="T137" s="222"/>
    </row>
    <row r="138" spans="3:20" ht="14.25">
      <c r="C138" s="222"/>
      <c r="D138" s="222"/>
      <c r="E138" s="71"/>
      <c r="F138" s="241"/>
      <c r="G138" s="222"/>
      <c r="H138" s="70"/>
      <c r="I138" s="70"/>
      <c r="J138" s="70"/>
      <c r="K138" s="222"/>
      <c r="L138" s="222"/>
      <c r="M138" s="222"/>
      <c r="N138" s="71"/>
      <c r="O138" s="71"/>
      <c r="P138" s="222"/>
      <c r="Q138" s="69"/>
      <c r="R138" s="222"/>
      <c r="S138" s="69"/>
      <c r="T138" s="222"/>
    </row>
    <row r="139" spans="3:20" ht="14.25">
      <c r="C139" s="222"/>
      <c r="D139" s="222"/>
      <c r="E139" s="71"/>
      <c r="F139" s="241"/>
      <c r="G139" s="222"/>
      <c r="H139" s="70"/>
      <c r="I139" s="70"/>
      <c r="J139" s="70"/>
      <c r="K139" s="222"/>
      <c r="L139" s="222"/>
      <c r="M139" s="222"/>
      <c r="N139" s="71"/>
      <c r="O139" s="71"/>
      <c r="P139" s="222"/>
      <c r="Q139" s="69"/>
      <c r="R139" s="222"/>
      <c r="S139" s="69"/>
      <c r="T139" s="222"/>
    </row>
    <row r="140" spans="3:20" ht="14.25">
      <c r="C140" s="222"/>
      <c r="D140" s="222"/>
      <c r="E140" s="71"/>
      <c r="F140" s="241"/>
      <c r="G140" s="222"/>
      <c r="H140" s="70"/>
      <c r="I140" s="70"/>
      <c r="J140" s="70"/>
      <c r="K140" s="222"/>
      <c r="L140" s="222"/>
      <c r="M140" s="222"/>
      <c r="N140" s="71"/>
      <c r="O140" s="71"/>
      <c r="P140" s="222"/>
      <c r="Q140" s="69"/>
      <c r="R140" s="222"/>
      <c r="S140" s="69"/>
      <c r="T140" s="222"/>
    </row>
    <row r="141" spans="3:20" ht="14.25">
      <c r="C141" s="222"/>
      <c r="D141" s="222"/>
      <c r="E141" s="71"/>
      <c r="F141" s="241"/>
      <c r="G141" s="222"/>
      <c r="H141" s="70"/>
      <c r="I141" s="70"/>
      <c r="J141" s="70"/>
      <c r="K141" s="222"/>
      <c r="L141" s="222"/>
      <c r="M141" s="222"/>
      <c r="N141" s="71"/>
      <c r="O141" s="71"/>
      <c r="P141" s="222"/>
      <c r="Q141" s="69"/>
      <c r="R141" s="222"/>
      <c r="S141" s="69"/>
      <c r="T141" s="222"/>
    </row>
    <row r="142" spans="3:20" ht="14.25">
      <c r="C142" s="222"/>
      <c r="D142" s="222"/>
      <c r="E142" s="71"/>
      <c r="F142" s="241"/>
      <c r="G142" s="222"/>
      <c r="H142" s="70"/>
      <c r="I142" s="70"/>
      <c r="J142" s="70"/>
      <c r="K142" s="222"/>
      <c r="L142" s="222"/>
      <c r="M142" s="222"/>
      <c r="N142" s="71"/>
      <c r="O142" s="71"/>
      <c r="P142" s="222"/>
      <c r="Q142" s="69"/>
      <c r="R142" s="222"/>
      <c r="S142" s="69"/>
      <c r="T142" s="222"/>
    </row>
    <row r="143" spans="3:20" ht="14.25">
      <c r="C143" s="222"/>
      <c r="D143" s="222"/>
      <c r="E143" s="71"/>
      <c r="F143" s="241"/>
      <c r="G143" s="222"/>
      <c r="H143" s="70"/>
      <c r="I143" s="70"/>
      <c r="J143" s="70"/>
      <c r="K143" s="222"/>
      <c r="L143" s="222"/>
      <c r="M143" s="222"/>
      <c r="N143" s="71"/>
      <c r="O143" s="71"/>
      <c r="P143" s="222"/>
      <c r="Q143" s="69"/>
      <c r="R143" s="222"/>
      <c r="S143" s="69"/>
      <c r="T143" s="222"/>
    </row>
    <row r="144" spans="3:20" ht="14.25">
      <c r="C144" s="222"/>
      <c r="D144" s="222"/>
      <c r="E144" s="71"/>
      <c r="F144" s="241"/>
      <c r="G144" s="222"/>
      <c r="H144" s="70"/>
      <c r="I144" s="70"/>
      <c r="J144" s="70"/>
      <c r="K144" s="222"/>
      <c r="L144" s="222"/>
      <c r="M144" s="222"/>
      <c r="N144" s="71"/>
      <c r="O144" s="71"/>
      <c r="P144" s="222"/>
      <c r="Q144" s="69"/>
      <c r="R144" s="222"/>
      <c r="S144" s="69"/>
      <c r="T144" s="222"/>
    </row>
    <row r="145" spans="3:20" ht="14.25">
      <c r="C145" s="222"/>
      <c r="D145" s="222"/>
      <c r="E145" s="71"/>
      <c r="F145" s="241"/>
      <c r="G145" s="222"/>
      <c r="H145" s="70"/>
      <c r="I145" s="70"/>
      <c r="J145" s="70"/>
      <c r="K145" s="222"/>
      <c r="L145" s="222"/>
      <c r="M145" s="222"/>
      <c r="N145" s="71"/>
      <c r="O145" s="71"/>
      <c r="P145" s="222"/>
      <c r="Q145" s="69"/>
      <c r="R145" s="222"/>
      <c r="S145" s="69"/>
      <c r="T145" s="222"/>
    </row>
    <row r="146" spans="3:20" ht="14.25">
      <c r="C146" s="222"/>
      <c r="D146" s="222"/>
      <c r="E146" s="71"/>
      <c r="F146" s="241"/>
      <c r="G146" s="222"/>
      <c r="H146" s="70"/>
      <c r="I146" s="70"/>
      <c r="J146" s="70"/>
      <c r="K146" s="222"/>
      <c r="L146" s="222"/>
      <c r="M146" s="222"/>
      <c r="N146" s="71"/>
      <c r="O146" s="71"/>
      <c r="P146" s="222"/>
      <c r="Q146" s="69"/>
      <c r="R146" s="222"/>
      <c r="S146" s="69"/>
      <c r="T146" s="222"/>
    </row>
    <row r="147" spans="3:20" ht="14.25">
      <c r="C147" s="222"/>
      <c r="D147" s="222"/>
      <c r="E147" s="71"/>
      <c r="F147" s="241"/>
      <c r="G147" s="222"/>
      <c r="H147" s="70"/>
      <c r="I147" s="70"/>
      <c r="J147" s="70"/>
      <c r="K147" s="222"/>
      <c r="L147" s="222"/>
      <c r="M147" s="222"/>
      <c r="N147" s="71"/>
      <c r="O147" s="71"/>
      <c r="P147" s="222"/>
      <c r="Q147" s="69"/>
      <c r="R147" s="222"/>
      <c r="S147" s="69"/>
      <c r="T147" s="222"/>
    </row>
    <row r="148" spans="3:20" ht="14.25">
      <c r="C148" s="222"/>
      <c r="D148" s="222"/>
      <c r="E148" s="71"/>
      <c r="F148" s="241"/>
      <c r="G148" s="222"/>
      <c r="H148" s="70"/>
      <c r="I148" s="70"/>
      <c r="J148" s="70"/>
      <c r="K148" s="222"/>
      <c r="L148" s="222"/>
      <c r="M148" s="222"/>
      <c r="N148" s="71"/>
      <c r="O148" s="71"/>
      <c r="P148" s="222"/>
      <c r="Q148" s="69"/>
      <c r="R148" s="222"/>
      <c r="S148" s="69"/>
      <c r="T148" s="222"/>
    </row>
    <row r="149" spans="3:20" ht="14.25">
      <c r="C149" s="222"/>
      <c r="D149" s="222"/>
      <c r="E149" s="71"/>
      <c r="F149" s="241"/>
      <c r="G149" s="222"/>
      <c r="H149" s="70"/>
      <c r="I149" s="70"/>
      <c r="J149" s="70"/>
      <c r="K149" s="222"/>
      <c r="L149" s="222"/>
      <c r="M149" s="222"/>
      <c r="N149" s="71"/>
      <c r="O149" s="71"/>
      <c r="P149" s="222"/>
      <c r="Q149" s="69"/>
      <c r="R149" s="222"/>
      <c r="S149" s="69"/>
      <c r="T149" s="222"/>
    </row>
    <row r="150" spans="3:20" ht="14.25">
      <c r="C150" s="222"/>
      <c r="D150" s="222"/>
      <c r="E150" s="71"/>
      <c r="F150" s="241"/>
      <c r="G150" s="222"/>
      <c r="H150" s="70"/>
      <c r="I150" s="70"/>
      <c r="J150" s="70"/>
      <c r="K150" s="222"/>
      <c r="L150" s="222"/>
      <c r="M150" s="222"/>
      <c r="N150" s="71"/>
      <c r="O150" s="71"/>
      <c r="P150" s="222"/>
      <c r="Q150" s="69"/>
      <c r="R150" s="222"/>
      <c r="S150" s="69"/>
      <c r="T150" s="222"/>
    </row>
    <row r="151" spans="3:20" ht="14.25">
      <c r="C151" s="222"/>
      <c r="D151" s="222"/>
      <c r="E151" s="71"/>
      <c r="F151" s="241"/>
      <c r="G151" s="222"/>
      <c r="H151" s="70"/>
      <c r="I151" s="70"/>
      <c r="J151" s="70"/>
      <c r="K151" s="222"/>
      <c r="L151" s="222"/>
      <c r="M151" s="222"/>
      <c r="N151" s="71"/>
      <c r="O151" s="71"/>
      <c r="P151" s="222"/>
      <c r="Q151" s="69"/>
      <c r="R151" s="222"/>
      <c r="S151" s="69"/>
      <c r="T151" s="222"/>
    </row>
    <row r="152" spans="3:20" ht="14.25">
      <c r="C152" s="222"/>
      <c r="D152" s="222"/>
      <c r="E152" s="71"/>
      <c r="F152" s="241"/>
      <c r="G152" s="222"/>
      <c r="H152" s="70"/>
      <c r="I152" s="70"/>
      <c r="J152" s="70"/>
      <c r="K152" s="222"/>
      <c r="L152" s="222"/>
      <c r="M152" s="222"/>
      <c r="N152" s="71"/>
      <c r="O152" s="71"/>
      <c r="P152" s="222"/>
      <c r="Q152" s="69"/>
      <c r="R152" s="222"/>
      <c r="S152" s="69"/>
      <c r="T152" s="222"/>
    </row>
    <row r="153" spans="3:20" ht="14.25">
      <c r="C153" s="222"/>
      <c r="D153" s="222"/>
      <c r="E153" s="71"/>
      <c r="F153" s="241"/>
      <c r="G153" s="222"/>
      <c r="H153" s="70"/>
      <c r="I153" s="70"/>
      <c r="J153" s="70"/>
      <c r="K153" s="222"/>
      <c r="L153" s="222"/>
      <c r="M153" s="222"/>
      <c r="N153" s="71"/>
      <c r="O153" s="71"/>
      <c r="P153" s="222"/>
      <c r="Q153" s="69"/>
      <c r="R153" s="222"/>
      <c r="S153" s="69"/>
      <c r="T153" s="222"/>
    </row>
    <row r="154" spans="3:20" ht="14.25">
      <c r="C154" s="222"/>
      <c r="D154" s="222"/>
      <c r="E154" s="71"/>
      <c r="F154" s="241"/>
      <c r="G154" s="222"/>
      <c r="H154" s="70"/>
      <c r="I154" s="70"/>
      <c r="J154" s="70"/>
      <c r="K154" s="222"/>
      <c r="L154" s="222"/>
      <c r="M154" s="222"/>
      <c r="N154" s="71"/>
      <c r="O154" s="71"/>
      <c r="P154" s="222"/>
      <c r="Q154" s="69"/>
      <c r="R154" s="222"/>
      <c r="S154" s="69"/>
      <c r="T154" s="222"/>
    </row>
    <row r="155" spans="3:20" ht="14.25">
      <c r="C155" s="222"/>
      <c r="D155" s="222"/>
      <c r="E155" s="71"/>
      <c r="F155" s="241"/>
      <c r="G155" s="222"/>
      <c r="H155" s="70"/>
      <c r="I155" s="70"/>
      <c r="J155" s="70"/>
      <c r="K155" s="222"/>
      <c r="L155" s="222"/>
      <c r="M155" s="222"/>
      <c r="N155" s="71"/>
      <c r="O155" s="71"/>
      <c r="P155" s="222"/>
      <c r="Q155" s="69"/>
      <c r="R155" s="222"/>
      <c r="S155" s="69"/>
      <c r="T155" s="222"/>
    </row>
    <row r="156" spans="3:20" ht="14.25">
      <c r="C156" s="222"/>
      <c r="D156" s="222"/>
      <c r="E156" s="71"/>
      <c r="F156" s="241"/>
      <c r="G156" s="222"/>
      <c r="H156" s="70"/>
      <c r="I156" s="70"/>
      <c r="J156" s="70"/>
      <c r="K156" s="222"/>
      <c r="L156" s="222"/>
      <c r="M156" s="222"/>
      <c r="N156" s="71"/>
      <c r="O156" s="71"/>
      <c r="P156" s="222"/>
      <c r="Q156" s="69"/>
      <c r="R156" s="222"/>
      <c r="S156" s="69"/>
      <c r="T156" s="222"/>
    </row>
    <row r="157" spans="3:20" ht="14.25">
      <c r="C157" s="222"/>
      <c r="D157" s="222"/>
      <c r="E157" s="71"/>
      <c r="F157" s="241"/>
      <c r="G157" s="222"/>
      <c r="H157" s="70"/>
      <c r="I157" s="70"/>
      <c r="J157" s="70"/>
      <c r="K157" s="222"/>
      <c r="L157" s="222"/>
      <c r="M157" s="222"/>
      <c r="N157" s="71"/>
      <c r="O157" s="71"/>
      <c r="P157" s="222"/>
      <c r="Q157" s="69"/>
      <c r="R157" s="222"/>
      <c r="S157" s="69"/>
      <c r="T157" s="222"/>
    </row>
    <row r="158" spans="3:20" ht="14.25">
      <c r="C158" s="222"/>
      <c r="D158" s="222"/>
      <c r="E158" s="71"/>
      <c r="F158" s="241"/>
      <c r="G158" s="222"/>
      <c r="H158" s="70"/>
      <c r="I158" s="70"/>
      <c r="J158" s="70"/>
      <c r="K158" s="222"/>
      <c r="L158" s="222"/>
      <c r="M158" s="222"/>
      <c r="N158" s="71"/>
      <c r="O158" s="71"/>
      <c r="P158" s="222"/>
      <c r="Q158" s="69"/>
      <c r="R158" s="222"/>
      <c r="S158" s="69"/>
      <c r="T158" s="222"/>
    </row>
    <row r="159" spans="3:20" ht="14.25">
      <c r="C159" s="222"/>
      <c r="D159" s="222"/>
      <c r="E159" s="71"/>
      <c r="F159" s="241"/>
      <c r="G159" s="222"/>
      <c r="H159" s="70"/>
      <c r="I159" s="70"/>
      <c r="J159" s="70"/>
      <c r="K159" s="222"/>
      <c r="L159" s="222"/>
      <c r="M159" s="222"/>
      <c r="N159" s="71"/>
      <c r="O159" s="71"/>
      <c r="P159" s="222"/>
      <c r="Q159" s="69"/>
      <c r="R159" s="222"/>
      <c r="S159" s="69"/>
      <c r="T159" s="222"/>
    </row>
    <row r="160" spans="3:20" ht="14.25">
      <c r="C160" s="222"/>
      <c r="D160" s="222"/>
      <c r="E160" s="71"/>
      <c r="F160" s="241"/>
      <c r="G160" s="222"/>
      <c r="H160" s="70"/>
      <c r="I160" s="70"/>
      <c r="J160" s="70"/>
      <c r="K160" s="222"/>
      <c r="L160" s="222"/>
      <c r="M160" s="222"/>
      <c r="N160" s="71"/>
      <c r="O160" s="71"/>
      <c r="P160" s="222"/>
      <c r="Q160" s="69"/>
      <c r="R160" s="222"/>
      <c r="S160" s="69"/>
      <c r="T160" s="222"/>
    </row>
    <row r="161" spans="3:20" ht="14.25">
      <c r="C161" s="222"/>
      <c r="D161" s="222"/>
      <c r="E161" s="71"/>
      <c r="F161" s="241"/>
      <c r="G161" s="222"/>
      <c r="H161" s="70"/>
      <c r="I161" s="70"/>
      <c r="J161" s="70"/>
      <c r="K161" s="222"/>
      <c r="L161" s="222"/>
      <c r="M161" s="222"/>
      <c r="N161" s="71"/>
      <c r="O161" s="71"/>
      <c r="P161" s="222"/>
      <c r="Q161" s="69"/>
      <c r="R161" s="222"/>
      <c r="S161" s="69"/>
      <c r="T161" s="222"/>
    </row>
    <row r="162" spans="3:20" ht="14.25">
      <c r="C162" s="222"/>
      <c r="D162" s="222"/>
      <c r="E162" s="71"/>
      <c r="F162" s="241"/>
      <c r="G162" s="222"/>
      <c r="H162" s="70"/>
      <c r="I162" s="70"/>
      <c r="J162" s="70"/>
      <c r="K162" s="222"/>
      <c r="L162" s="222"/>
      <c r="M162" s="222"/>
      <c r="N162" s="71"/>
      <c r="O162" s="71"/>
      <c r="P162" s="222"/>
      <c r="Q162" s="69"/>
      <c r="R162" s="222"/>
      <c r="S162" s="69"/>
      <c r="T162" s="222"/>
    </row>
    <row r="163" spans="3:20" ht="14.25">
      <c r="C163" s="222"/>
      <c r="D163" s="222"/>
      <c r="E163" s="71"/>
      <c r="F163" s="241"/>
      <c r="G163" s="222"/>
      <c r="H163" s="70"/>
      <c r="I163" s="70"/>
      <c r="J163" s="70"/>
      <c r="K163" s="222"/>
      <c r="L163" s="222"/>
      <c r="M163" s="222"/>
      <c r="N163" s="71"/>
      <c r="O163" s="71"/>
      <c r="P163" s="222"/>
      <c r="Q163" s="69"/>
      <c r="R163" s="222"/>
      <c r="S163" s="69"/>
      <c r="T163" s="222"/>
    </row>
    <row r="164" spans="3:20" ht="14.25">
      <c r="C164" s="222"/>
      <c r="D164" s="222"/>
      <c r="E164" s="71"/>
      <c r="F164" s="241"/>
      <c r="G164" s="222"/>
      <c r="H164" s="70"/>
      <c r="I164" s="70"/>
      <c r="J164" s="70"/>
      <c r="K164" s="222"/>
      <c r="L164" s="222"/>
      <c r="M164" s="222"/>
      <c r="N164" s="71"/>
      <c r="O164" s="71"/>
      <c r="P164" s="222"/>
      <c r="Q164" s="69"/>
      <c r="R164" s="222"/>
      <c r="S164" s="69"/>
      <c r="T164" s="222"/>
    </row>
    <row r="165" spans="3:20" ht="14.25">
      <c r="C165" s="222"/>
      <c r="D165" s="222"/>
      <c r="E165" s="71"/>
      <c r="F165" s="241"/>
      <c r="G165" s="222"/>
      <c r="H165" s="70"/>
      <c r="I165" s="70"/>
      <c r="J165" s="70"/>
      <c r="K165" s="222"/>
      <c r="L165" s="222"/>
      <c r="M165" s="222"/>
      <c r="N165" s="71"/>
      <c r="O165" s="71"/>
      <c r="P165" s="222"/>
      <c r="Q165" s="69"/>
      <c r="R165" s="222"/>
      <c r="S165" s="69"/>
      <c r="T165" s="222"/>
    </row>
    <row r="166" spans="3:20" ht="14.25">
      <c r="C166" s="222"/>
      <c r="D166" s="222"/>
      <c r="E166" s="71"/>
      <c r="F166" s="241"/>
      <c r="G166" s="222"/>
      <c r="H166" s="70"/>
      <c r="I166" s="70"/>
      <c r="J166" s="70"/>
      <c r="K166" s="222"/>
      <c r="L166" s="222"/>
      <c r="M166" s="222"/>
      <c r="N166" s="71"/>
      <c r="O166" s="71"/>
      <c r="P166" s="222"/>
      <c r="Q166" s="69"/>
      <c r="R166" s="222"/>
      <c r="S166" s="69"/>
      <c r="T166" s="222"/>
    </row>
    <row r="167" spans="3:20" ht="14.25">
      <c r="C167" s="222"/>
      <c r="D167" s="222"/>
      <c r="E167" s="71"/>
      <c r="F167" s="241"/>
      <c r="G167" s="222"/>
      <c r="H167" s="70"/>
      <c r="I167" s="70"/>
      <c r="J167" s="70"/>
      <c r="K167" s="222"/>
      <c r="L167" s="222"/>
      <c r="M167" s="222"/>
      <c r="N167" s="71"/>
      <c r="O167" s="71"/>
      <c r="P167" s="222"/>
      <c r="Q167" s="69"/>
      <c r="R167" s="222"/>
      <c r="S167" s="69"/>
      <c r="T167" s="222"/>
    </row>
    <row r="168" spans="3:20" ht="14.25">
      <c r="C168" s="222"/>
      <c r="D168" s="222"/>
      <c r="E168" s="71"/>
      <c r="F168" s="241"/>
      <c r="G168" s="222"/>
      <c r="H168" s="70"/>
      <c r="I168" s="70"/>
      <c r="J168" s="70"/>
      <c r="K168" s="222"/>
      <c r="L168" s="222"/>
      <c r="M168" s="222"/>
      <c r="N168" s="71"/>
      <c r="O168" s="71"/>
      <c r="P168" s="222"/>
      <c r="Q168" s="69"/>
      <c r="R168" s="222"/>
      <c r="S168" s="69"/>
      <c r="T168" s="222"/>
    </row>
    <row r="169" spans="3:20" ht="14.25">
      <c r="C169" s="222"/>
      <c r="D169" s="222"/>
      <c r="E169" s="71"/>
      <c r="F169" s="241"/>
      <c r="G169" s="222"/>
      <c r="H169" s="70"/>
      <c r="I169" s="70"/>
      <c r="J169" s="70"/>
      <c r="K169" s="222"/>
      <c r="L169" s="222"/>
      <c r="M169" s="222"/>
      <c r="N169" s="71"/>
      <c r="O169" s="71"/>
      <c r="P169" s="222"/>
      <c r="Q169" s="69"/>
      <c r="R169" s="222"/>
      <c r="S169" s="69"/>
      <c r="T169" s="222"/>
    </row>
    <row r="170" spans="3:20" ht="14.25">
      <c r="C170" s="222"/>
      <c r="D170" s="222"/>
      <c r="E170" s="71"/>
      <c r="F170" s="241"/>
      <c r="G170" s="222"/>
      <c r="H170" s="70"/>
      <c r="I170" s="70"/>
      <c r="J170" s="70"/>
      <c r="K170" s="222"/>
      <c r="L170" s="222"/>
      <c r="M170" s="222"/>
      <c r="N170" s="71"/>
      <c r="O170" s="71"/>
      <c r="P170" s="222"/>
      <c r="Q170" s="69"/>
      <c r="R170" s="222"/>
      <c r="S170" s="69"/>
      <c r="T170" s="222"/>
    </row>
    <row r="171" spans="3:20" ht="14.25">
      <c r="C171" s="222"/>
      <c r="D171" s="222"/>
      <c r="E171" s="71"/>
      <c r="F171" s="241"/>
      <c r="G171" s="222"/>
      <c r="H171" s="70"/>
      <c r="I171" s="70"/>
      <c r="J171" s="70"/>
      <c r="K171" s="222"/>
      <c r="L171" s="222"/>
      <c r="M171" s="222"/>
      <c r="N171" s="71"/>
      <c r="O171" s="71"/>
      <c r="P171" s="222"/>
      <c r="Q171" s="69"/>
      <c r="R171" s="222"/>
      <c r="S171" s="69"/>
      <c r="T171" s="222"/>
    </row>
    <row r="172" spans="3:20" ht="14.25">
      <c r="C172" s="222"/>
      <c r="D172" s="222"/>
      <c r="E172" s="71"/>
      <c r="F172" s="241"/>
      <c r="G172" s="222"/>
      <c r="H172" s="70"/>
      <c r="I172" s="70"/>
      <c r="J172" s="70"/>
      <c r="K172" s="222"/>
      <c r="L172" s="222"/>
      <c r="M172" s="222"/>
      <c r="N172" s="71"/>
      <c r="O172" s="71"/>
      <c r="P172" s="222"/>
      <c r="Q172" s="69"/>
      <c r="R172" s="222"/>
      <c r="S172" s="69"/>
      <c r="T172" s="222"/>
    </row>
    <row r="173" spans="3:20" ht="14.25">
      <c r="C173" s="222"/>
      <c r="D173" s="222"/>
      <c r="E173" s="71"/>
      <c r="F173" s="241"/>
      <c r="G173" s="222"/>
      <c r="H173" s="70"/>
      <c r="I173" s="70"/>
      <c r="J173" s="70"/>
      <c r="K173" s="222"/>
      <c r="L173" s="222"/>
      <c r="M173" s="222"/>
      <c r="N173" s="71"/>
      <c r="O173" s="71"/>
      <c r="P173" s="222"/>
      <c r="Q173" s="69"/>
      <c r="R173" s="222"/>
      <c r="S173" s="69"/>
      <c r="T173" s="222"/>
    </row>
    <row r="174" spans="3:20" ht="14.25">
      <c r="C174" s="222"/>
      <c r="D174" s="222"/>
      <c r="E174" s="71"/>
      <c r="F174" s="241"/>
      <c r="G174" s="222"/>
      <c r="H174" s="70"/>
      <c r="I174" s="70"/>
      <c r="J174" s="70"/>
      <c r="K174" s="222"/>
      <c r="L174" s="222"/>
      <c r="M174" s="222"/>
      <c r="N174" s="71"/>
      <c r="O174" s="71"/>
      <c r="P174" s="222"/>
      <c r="Q174" s="69"/>
      <c r="R174" s="222"/>
      <c r="S174" s="69"/>
      <c r="T174" s="222"/>
    </row>
    <row r="175" spans="3:20" ht="14.25">
      <c r="C175" s="222"/>
      <c r="D175" s="222"/>
      <c r="E175" s="71"/>
      <c r="F175" s="241"/>
      <c r="G175" s="222"/>
      <c r="H175" s="70"/>
      <c r="I175" s="70"/>
      <c r="J175" s="70"/>
      <c r="K175" s="222"/>
      <c r="L175" s="222"/>
      <c r="M175" s="222"/>
      <c r="N175" s="71"/>
      <c r="O175" s="71"/>
      <c r="P175" s="222"/>
      <c r="Q175" s="69"/>
      <c r="R175" s="222"/>
      <c r="S175" s="69"/>
      <c r="T175" s="222"/>
    </row>
    <row r="176" spans="3:20" ht="14.25">
      <c r="C176" s="222"/>
      <c r="D176" s="222"/>
      <c r="E176" s="71"/>
      <c r="F176" s="241"/>
      <c r="G176" s="222"/>
      <c r="H176" s="70"/>
      <c r="I176" s="70"/>
      <c r="J176" s="70"/>
      <c r="K176" s="222"/>
      <c r="L176" s="222"/>
      <c r="M176" s="222"/>
      <c r="N176" s="71"/>
      <c r="O176" s="71"/>
      <c r="P176" s="222"/>
      <c r="Q176" s="69"/>
      <c r="R176" s="222"/>
      <c r="S176" s="69"/>
      <c r="T176" s="222"/>
    </row>
    <row r="177" spans="3:20" ht="14.25">
      <c r="C177" s="222"/>
      <c r="D177" s="222"/>
      <c r="E177" s="71"/>
      <c r="F177" s="241"/>
      <c r="G177" s="222"/>
      <c r="H177" s="70"/>
      <c r="I177" s="70"/>
      <c r="J177" s="70"/>
      <c r="K177" s="222"/>
      <c r="L177" s="222"/>
      <c r="M177" s="222"/>
      <c r="N177" s="71"/>
      <c r="O177" s="71"/>
      <c r="P177" s="222"/>
      <c r="Q177" s="69"/>
      <c r="R177" s="222"/>
      <c r="S177" s="69"/>
      <c r="T177" s="222"/>
    </row>
    <row r="178" spans="3:20" ht="14.25">
      <c r="C178" s="222"/>
      <c r="D178" s="222"/>
      <c r="E178" s="71"/>
      <c r="F178" s="241"/>
      <c r="G178" s="222"/>
      <c r="H178" s="70"/>
      <c r="I178" s="70"/>
      <c r="J178" s="70"/>
      <c r="K178" s="222"/>
      <c r="L178" s="222"/>
      <c r="M178" s="222"/>
      <c r="N178" s="71"/>
      <c r="O178" s="71"/>
      <c r="P178" s="222"/>
      <c r="Q178" s="69"/>
      <c r="R178" s="222"/>
      <c r="S178" s="69"/>
      <c r="T178" s="222"/>
    </row>
    <row r="179" spans="3:20" ht="14.25">
      <c r="C179" s="222"/>
      <c r="D179" s="222"/>
      <c r="E179" s="71"/>
      <c r="F179" s="241"/>
      <c r="G179" s="222"/>
      <c r="H179" s="70"/>
      <c r="I179" s="70"/>
      <c r="J179" s="70"/>
      <c r="K179" s="222"/>
      <c r="L179" s="222"/>
      <c r="M179" s="222"/>
      <c r="N179" s="71"/>
      <c r="O179" s="71"/>
      <c r="P179" s="222"/>
      <c r="Q179" s="69"/>
      <c r="R179" s="222"/>
      <c r="S179" s="69"/>
      <c r="T179" s="222"/>
    </row>
    <row r="180" spans="3:20" ht="14.25">
      <c r="C180" s="222"/>
      <c r="D180" s="222"/>
      <c r="E180" s="71"/>
      <c r="F180" s="241"/>
      <c r="G180" s="222"/>
      <c r="H180" s="70"/>
      <c r="I180" s="70"/>
      <c r="J180" s="70"/>
      <c r="K180" s="222"/>
      <c r="L180" s="222"/>
      <c r="M180" s="222"/>
      <c r="N180" s="71"/>
      <c r="O180" s="71"/>
      <c r="P180" s="222"/>
      <c r="Q180" s="69"/>
      <c r="R180" s="222"/>
      <c r="S180" s="69"/>
      <c r="T180" s="222"/>
    </row>
    <row r="181" spans="3:20" ht="14.25">
      <c r="C181" s="222"/>
      <c r="D181" s="222"/>
      <c r="E181" s="71"/>
      <c r="F181" s="241"/>
      <c r="G181" s="222"/>
      <c r="H181" s="70"/>
      <c r="I181" s="70"/>
      <c r="J181" s="70"/>
      <c r="K181" s="222"/>
      <c r="L181" s="222"/>
      <c r="M181" s="222"/>
      <c r="N181" s="71"/>
      <c r="O181" s="71"/>
      <c r="P181" s="222"/>
      <c r="Q181" s="69"/>
      <c r="R181" s="222"/>
      <c r="S181" s="69"/>
      <c r="T181" s="222"/>
    </row>
    <row r="182" spans="3:20" ht="14.25">
      <c r="C182" s="222"/>
      <c r="D182" s="222"/>
      <c r="E182" s="71"/>
      <c r="F182" s="241"/>
      <c r="G182" s="222"/>
      <c r="H182" s="70"/>
      <c r="I182" s="70"/>
      <c r="J182" s="70"/>
      <c r="K182" s="222"/>
      <c r="L182" s="222"/>
      <c r="M182" s="222"/>
      <c r="N182" s="71"/>
      <c r="O182" s="71"/>
      <c r="P182" s="222"/>
      <c r="Q182" s="69"/>
      <c r="R182" s="222"/>
      <c r="S182" s="69"/>
      <c r="T182" s="222"/>
    </row>
    <row r="183" spans="3:20" ht="14.25">
      <c r="C183" s="222"/>
      <c r="D183" s="222"/>
      <c r="E183" s="71"/>
      <c r="F183" s="241"/>
      <c r="G183" s="222"/>
      <c r="H183" s="70"/>
      <c r="I183" s="70"/>
      <c r="J183" s="70"/>
      <c r="K183" s="222"/>
      <c r="L183" s="222"/>
      <c r="M183" s="222"/>
      <c r="N183" s="71"/>
      <c r="O183" s="71"/>
      <c r="P183" s="222"/>
      <c r="Q183" s="69"/>
      <c r="R183" s="222"/>
      <c r="S183" s="69"/>
      <c r="T183" s="222"/>
    </row>
    <row r="184" spans="3:20" ht="14.25">
      <c r="C184" s="222"/>
      <c r="D184" s="222"/>
      <c r="E184" s="71"/>
      <c r="F184" s="241"/>
      <c r="G184" s="222"/>
      <c r="H184" s="70"/>
      <c r="I184" s="70"/>
      <c r="J184" s="70"/>
      <c r="K184" s="222"/>
      <c r="L184" s="222"/>
      <c r="M184" s="222"/>
      <c r="N184" s="71"/>
      <c r="O184" s="71"/>
      <c r="P184" s="222"/>
      <c r="Q184" s="69"/>
      <c r="R184" s="222"/>
      <c r="S184" s="69"/>
      <c r="T184" s="222"/>
    </row>
    <row r="185" spans="3:20" ht="14.25">
      <c r="C185" s="222"/>
      <c r="D185" s="222"/>
      <c r="E185" s="71"/>
      <c r="F185" s="241"/>
      <c r="G185" s="222"/>
      <c r="H185" s="70"/>
      <c r="I185" s="70"/>
      <c r="J185" s="70"/>
      <c r="K185" s="222"/>
      <c r="L185" s="222"/>
      <c r="M185" s="222"/>
      <c r="N185" s="71"/>
      <c r="O185" s="71"/>
      <c r="P185" s="222"/>
      <c r="Q185" s="69"/>
      <c r="R185" s="222"/>
      <c r="S185" s="69"/>
      <c r="T185" s="222"/>
    </row>
    <row r="186" spans="3:20" ht="14.25">
      <c r="C186" s="222"/>
      <c r="D186" s="222"/>
      <c r="E186" s="71"/>
      <c r="F186" s="241"/>
      <c r="G186" s="222"/>
      <c r="H186" s="70"/>
      <c r="I186" s="70"/>
      <c r="J186" s="70"/>
      <c r="K186" s="222"/>
      <c r="L186" s="222"/>
      <c r="M186" s="222"/>
      <c r="N186" s="71"/>
      <c r="O186" s="71"/>
      <c r="P186" s="222"/>
      <c r="Q186" s="69"/>
      <c r="R186" s="222"/>
      <c r="S186" s="69"/>
      <c r="T186" s="222"/>
    </row>
    <row r="187" spans="3:20" ht="14.25">
      <c r="C187" s="222"/>
      <c r="D187" s="222"/>
      <c r="E187" s="71"/>
      <c r="F187" s="241"/>
      <c r="G187" s="222"/>
      <c r="H187" s="70"/>
      <c r="I187" s="70"/>
      <c r="J187" s="70"/>
      <c r="K187" s="222"/>
      <c r="L187" s="222"/>
      <c r="M187" s="222"/>
      <c r="N187" s="71"/>
      <c r="O187" s="71"/>
      <c r="P187" s="222"/>
      <c r="Q187" s="69"/>
      <c r="R187" s="222"/>
      <c r="S187" s="69"/>
      <c r="T187" s="222"/>
    </row>
    <row r="188" spans="3:20" ht="14.25">
      <c r="C188" s="222"/>
      <c r="D188" s="222"/>
      <c r="E188" s="71"/>
      <c r="F188" s="241"/>
      <c r="G188" s="222"/>
      <c r="H188" s="70"/>
      <c r="I188" s="70"/>
      <c r="J188" s="70"/>
      <c r="K188" s="222"/>
      <c r="L188" s="222"/>
      <c r="M188" s="222"/>
      <c r="N188" s="71"/>
      <c r="O188" s="71"/>
      <c r="P188" s="222"/>
      <c r="Q188" s="69"/>
      <c r="R188" s="222"/>
      <c r="S188" s="69"/>
      <c r="T188" s="222"/>
    </row>
    <row r="189" spans="3:20" ht="14.25">
      <c r="C189" s="222"/>
      <c r="D189" s="222"/>
      <c r="E189" s="71"/>
      <c r="F189" s="241"/>
      <c r="G189" s="222"/>
      <c r="H189" s="70"/>
      <c r="I189" s="70"/>
      <c r="J189" s="70"/>
      <c r="K189" s="222"/>
      <c r="L189" s="222"/>
      <c r="M189" s="222"/>
      <c r="N189" s="71"/>
      <c r="O189" s="71"/>
      <c r="P189" s="222"/>
      <c r="Q189" s="69"/>
      <c r="R189" s="222"/>
      <c r="S189" s="69"/>
      <c r="T189" s="222"/>
    </row>
    <row r="190" spans="3:20" ht="14.25">
      <c r="C190" s="222"/>
      <c r="D190" s="222"/>
      <c r="E190" s="71"/>
      <c r="F190" s="241"/>
      <c r="G190" s="222"/>
      <c r="H190" s="70"/>
      <c r="I190" s="70"/>
      <c r="J190" s="70"/>
      <c r="K190" s="222"/>
      <c r="L190" s="222"/>
      <c r="M190" s="222"/>
      <c r="N190" s="71"/>
      <c r="O190" s="71"/>
      <c r="P190" s="222"/>
      <c r="Q190" s="69"/>
      <c r="R190" s="222"/>
      <c r="S190" s="69"/>
      <c r="T190" s="222"/>
    </row>
    <row r="191" spans="3:20" ht="14.25">
      <c r="C191" s="222"/>
      <c r="D191" s="222"/>
      <c r="E191" s="71"/>
      <c r="F191" s="241"/>
      <c r="G191" s="222"/>
      <c r="H191" s="70"/>
      <c r="I191" s="70"/>
      <c r="J191" s="70"/>
      <c r="K191" s="222"/>
      <c r="L191" s="222"/>
      <c r="M191" s="222"/>
      <c r="N191" s="71"/>
      <c r="O191" s="71"/>
      <c r="P191" s="222"/>
      <c r="Q191" s="69"/>
      <c r="R191" s="222"/>
      <c r="S191" s="69"/>
      <c r="T191" s="222"/>
    </row>
    <row r="192" spans="3:20" ht="14.25">
      <c r="C192" s="222"/>
      <c r="D192" s="222"/>
      <c r="E192" s="71"/>
      <c r="F192" s="241"/>
      <c r="G192" s="222"/>
      <c r="H192" s="70"/>
      <c r="I192" s="70"/>
      <c r="J192" s="70"/>
      <c r="K192" s="222"/>
      <c r="L192" s="222"/>
      <c r="M192" s="222"/>
      <c r="N192" s="71"/>
      <c r="O192" s="71"/>
      <c r="P192" s="222"/>
      <c r="Q192" s="69"/>
      <c r="R192" s="222"/>
      <c r="S192" s="69"/>
      <c r="T192" s="222"/>
    </row>
    <row r="193" spans="3:20" ht="14.25">
      <c r="C193" s="222"/>
      <c r="D193" s="222"/>
      <c r="E193" s="71"/>
      <c r="F193" s="241"/>
      <c r="G193" s="222"/>
      <c r="H193" s="70"/>
      <c r="I193" s="70"/>
      <c r="J193" s="70"/>
      <c r="K193" s="222"/>
      <c r="L193" s="222"/>
      <c r="M193" s="222"/>
      <c r="N193" s="71"/>
      <c r="O193" s="71"/>
      <c r="P193" s="222"/>
      <c r="Q193" s="69"/>
      <c r="R193" s="222"/>
      <c r="S193" s="69"/>
      <c r="T193" s="222"/>
    </row>
    <row r="194" spans="3:20" ht="14.25">
      <c r="C194" s="222"/>
      <c r="D194" s="222"/>
      <c r="E194" s="71"/>
      <c r="F194" s="241"/>
      <c r="G194" s="222"/>
      <c r="H194" s="70"/>
      <c r="I194" s="70"/>
      <c r="J194" s="70"/>
      <c r="K194" s="222"/>
      <c r="L194" s="222"/>
      <c r="M194" s="222"/>
      <c r="N194" s="71"/>
      <c r="O194" s="71"/>
      <c r="P194" s="222"/>
      <c r="Q194" s="69"/>
      <c r="R194" s="222"/>
      <c r="S194" s="69"/>
      <c r="T194" s="222"/>
    </row>
    <row r="195" spans="3:20" ht="14.25">
      <c r="C195" s="222"/>
      <c r="D195" s="222"/>
      <c r="E195" s="71"/>
      <c r="F195" s="241"/>
      <c r="G195" s="222"/>
      <c r="H195" s="70"/>
      <c r="I195" s="70"/>
      <c r="J195" s="70"/>
      <c r="K195" s="222"/>
      <c r="L195" s="222"/>
      <c r="M195" s="222"/>
      <c r="N195" s="71"/>
      <c r="O195" s="71"/>
      <c r="P195" s="222"/>
      <c r="Q195" s="69"/>
      <c r="R195" s="222"/>
      <c r="S195" s="69"/>
      <c r="T195" s="222"/>
    </row>
    <row r="196" spans="3:20" ht="14.25">
      <c r="C196" s="222"/>
      <c r="D196" s="222"/>
      <c r="E196" s="71"/>
      <c r="F196" s="241"/>
      <c r="G196" s="222"/>
      <c r="H196" s="70"/>
      <c r="I196" s="70"/>
      <c r="J196" s="70"/>
      <c r="K196" s="222"/>
      <c r="L196" s="222"/>
      <c r="M196" s="222"/>
      <c r="N196" s="71"/>
      <c r="O196" s="71"/>
      <c r="P196" s="222"/>
      <c r="Q196" s="69"/>
      <c r="R196" s="222"/>
      <c r="S196" s="69"/>
      <c r="T196" s="222"/>
    </row>
    <row r="197" spans="3:20" ht="14.25">
      <c r="C197" s="222"/>
      <c r="D197" s="222"/>
      <c r="E197" s="71"/>
      <c r="F197" s="241"/>
      <c r="G197" s="222"/>
      <c r="H197" s="70"/>
      <c r="I197" s="70"/>
      <c r="J197" s="70"/>
      <c r="K197" s="222"/>
      <c r="L197" s="222"/>
      <c r="M197" s="222"/>
      <c r="N197" s="71"/>
      <c r="O197" s="71"/>
      <c r="P197" s="222"/>
      <c r="Q197" s="69"/>
      <c r="R197" s="222"/>
      <c r="S197" s="69"/>
      <c r="T197" s="222"/>
    </row>
    <row r="198" spans="3:20" ht="14.25">
      <c r="C198" s="222"/>
      <c r="D198" s="222"/>
      <c r="E198" s="71"/>
      <c r="F198" s="241"/>
      <c r="G198" s="222"/>
      <c r="H198" s="70"/>
      <c r="I198" s="70"/>
      <c r="J198" s="70"/>
      <c r="K198" s="222"/>
      <c r="L198" s="222"/>
      <c r="M198" s="222"/>
      <c r="N198" s="71"/>
      <c r="O198" s="71"/>
      <c r="P198" s="222"/>
      <c r="Q198" s="69"/>
      <c r="R198" s="222"/>
      <c r="S198" s="69"/>
      <c r="T198" s="222"/>
    </row>
    <row r="199" spans="3:20" ht="14.25">
      <c r="C199" s="222"/>
      <c r="D199" s="222"/>
      <c r="E199" s="71"/>
      <c r="F199" s="241"/>
      <c r="G199" s="222"/>
      <c r="H199" s="70"/>
      <c r="I199" s="70"/>
      <c r="J199" s="70"/>
      <c r="K199" s="222"/>
      <c r="L199" s="222"/>
      <c r="M199" s="222"/>
      <c r="N199" s="71"/>
      <c r="O199" s="71"/>
      <c r="P199" s="222"/>
      <c r="Q199" s="69"/>
      <c r="R199" s="222"/>
      <c r="S199" s="69"/>
      <c r="T199" s="222"/>
    </row>
    <row r="200" spans="3:20" ht="14.25">
      <c r="C200" s="222"/>
      <c r="D200" s="222"/>
      <c r="E200" s="71"/>
      <c r="F200" s="241"/>
      <c r="G200" s="222"/>
      <c r="H200" s="70"/>
      <c r="I200" s="70"/>
      <c r="J200" s="70"/>
      <c r="K200" s="222"/>
      <c r="L200" s="222"/>
      <c r="M200" s="222"/>
      <c r="N200" s="71"/>
      <c r="O200" s="71"/>
      <c r="P200" s="222"/>
      <c r="Q200" s="69"/>
      <c r="R200" s="222"/>
      <c r="S200" s="69"/>
      <c r="T200" s="222"/>
    </row>
    <row r="201" spans="3:20" ht="14.25">
      <c r="C201" s="222"/>
      <c r="D201" s="222"/>
      <c r="E201" s="71"/>
      <c r="F201" s="241"/>
      <c r="G201" s="222"/>
      <c r="H201" s="70"/>
      <c r="I201" s="70"/>
      <c r="J201" s="70"/>
      <c r="K201" s="222"/>
      <c r="L201" s="222"/>
      <c r="M201" s="222"/>
      <c r="N201" s="71"/>
      <c r="O201" s="71"/>
      <c r="P201" s="222"/>
      <c r="Q201" s="69"/>
      <c r="R201" s="222"/>
      <c r="S201" s="69"/>
      <c r="T201" s="222"/>
    </row>
    <row r="202" spans="3:20" ht="14.25">
      <c r="C202" s="222"/>
      <c r="D202" s="222"/>
      <c r="E202" s="71"/>
      <c r="F202" s="241"/>
      <c r="G202" s="222"/>
      <c r="H202" s="70"/>
      <c r="I202" s="70"/>
      <c r="J202" s="70"/>
      <c r="K202" s="222"/>
      <c r="L202" s="222"/>
      <c r="M202" s="222"/>
      <c r="N202" s="71"/>
      <c r="O202" s="71"/>
      <c r="P202" s="222"/>
      <c r="Q202" s="69"/>
      <c r="R202" s="222"/>
      <c r="S202" s="69"/>
      <c r="T202" s="222"/>
    </row>
    <row r="203" spans="3:20" ht="14.25">
      <c r="C203" s="222"/>
      <c r="D203" s="222"/>
      <c r="E203" s="71"/>
      <c r="F203" s="241"/>
      <c r="G203" s="222"/>
      <c r="H203" s="70"/>
      <c r="I203" s="70"/>
      <c r="J203" s="70"/>
      <c r="K203" s="222"/>
      <c r="L203" s="222"/>
      <c r="M203" s="222"/>
      <c r="N203" s="71"/>
      <c r="O203" s="71"/>
      <c r="P203" s="222"/>
      <c r="Q203" s="69"/>
      <c r="R203" s="222"/>
      <c r="S203" s="69"/>
      <c r="T203" s="222"/>
    </row>
    <row r="204" spans="3:20" ht="14.25">
      <c r="C204" s="222"/>
      <c r="D204" s="222"/>
      <c r="E204" s="71"/>
      <c r="F204" s="241"/>
      <c r="G204" s="222"/>
      <c r="H204" s="70"/>
      <c r="I204" s="70"/>
      <c r="J204" s="70"/>
      <c r="K204" s="222"/>
      <c r="L204" s="222"/>
      <c r="M204" s="222"/>
      <c r="N204" s="71"/>
      <c r="O204" s="71"/>
      <c r="P204" s="222"/>
      <c r="Q204" s="69"/>
      <c r="R204" s="222"/>
      <c r="S204" s="69"/>
      <c r="T204" s="222"/>
    </row>
    <row r="205" spans="3:20" ht="14.25">
      <c r="C205" s="222"/>
      <c r="D205" s="222"/>
      <c r="E205" s="71"/>
      <c r="F205" s="241"/>
      <c r="G205" s="222"/>
      <c r="H205" s="70"/>
      <c r="I205" s="70"/>
      <c r="J205" s="70"/>
      <c r="K205" s="222"/>
      <c r="L205" s="222"/>
      <c r="M205" s="222"/>
      <c r="N205" s="71"/>
      <c r="O205" s="71"/>
      <c r="P205" s="222"/>
      <c r="Q205" s="69"/>
      <c r="R205" s="222"/>
      <c r="S205" s="69"/>
      <c r="T205" s="222"/>
    </row>
    <row r="206" spans="3:20" ht="14.25">
      <c r="C206" s="222"/>
      <c r="D206" s="222"/>
      <c r="E206" s="71"/>
      <c r="F206" s="241"/>
      <c r="G206" s="222"/>
      <c r="H206" s="70"/>
      <c r="I206" s="70"/>
      <c r="J206" s="70"/>
      <c r="K206" s="222"/>
      <c r="L206" s="222"/>
      <c r="M206" s="222"/>
      <c r="N206" s="71"/>
      <c r="O206" s="71"/>
      <c r="P206" s="222"/>
      <c r="Q206" s="69"/>
      <c r="R206" s="222"/>
      <c r="S206" s="69"/>
      <c r="T206" s="222"/>
    </row>
    <row r="207" spans="3:20" ht="14.25">
      <c r="C207" s="222"/>
      <c r="D207" s="222"/>
      <c r="E207" s="71"/>
      <c r="F207" s="241"/>
      <c r="G207" s="222"/>
      <c r="H207" s="70"/>
      <c r="I207" s="70"/>
      <c r="J207" s="70"/>
      <c r="K207" s="222"/>
      <c r="L207" s="222"/>
      <c r="M207" s="222"/>
      <c r="N207" s="71"/>
      <c r="O207" s="71"/>
      <c r="P207" s="222"/>
      <c r="Q207" s="69"/>
      <c r="R207" s="222"/>
      <c r="S207" s="69"/>
      <c r="T207" s="222"/>
    </row>
    <row r="208" spans="3:20" ht="14.25">
      <c r="C208" s="222"/>
      <c r="D208" s="222"/>
      <c r="E208" s="71"/>
      <c r="F208" s="241"/>
      <c r="G208" s="222"/>
      <c r="H208" s="70"/>
      <c r="I208" s="70"/>
      <c r="J208" s="70"/>
      <c r="K208" s="222"/>
      <c r="L208" s="222"/>
      <c r="M208" s="222"/>
      <c r="N208" s="71"/>
      <c r="O208" s="71"/>
      <c r="P208" s="222"/>
      <c r="Q208" s="69"/>
      <c r="R208" s="222"/>
      <c r="S208" s="69"/>
      <c r="T208" s="222"/>
    </row>
    <row r="209" spans="3:20" ht="14.25">
      <c r="C209" s="222"/>
      <c r="D209" s="222"/>
      <c r="E209" s="71"/>
      <c r="F209" s="241"/>
      <c r="G209" s="222"/>
      <c r="H209" s="70"/>
      <c r="I209" s="70"/>
      <c r="J209" s="70"/>
      <c r="K209" s="222"/>
      <c r="L209" s="222"/>
      <c r="M209" s="222"/>
      <c r="N209" s="71"/>
      <c r="O209" s="71"/>
      <c r="P209" s="222"/>
      <c r="Q209" s="69"/>
      <c r="R209" s="222"/>
      <c r="S209" s="69"/>
      <c r="T209" s="222"/>
    </row>
    <row r="210" spans="3:20" ht="14.25">
      <c r="C210" s="222"/>
      <c r="D210" s="222"/>
      <c r="E210" s="71"/>
      <c r="F210" s="241"/>
      <c r="G210" s="222"/>
      <c r="H210" s="70"/>
      <c r="I210" s="70"/>
      <c r="J210" s="70"/>
      <c r="K210" s="222"/>
      <c r="L210" s="222"/>
      <c r="M210" s="222"/>
      <c r="N210" s="71"/>
      <c r="O210" s="71"/>
      <c r="P210" s="222"/>
      <c r="Q210" s="69"/>
      <c r="R210" s="222"/>
      <c r="S210" s="69"/>
      <c r="T210" s="222"/>
    </row>
    <row r="211" spans="3:20" ht="14.25">
      <c r="C211" s="222"/>
      <c r="D211" s="222"/>
      <c r="E211" s="71"/>
      <c r="F211" s="241"/>
      <c r="G211" s="222"/>
      <c r="H211" s="70"/>
      <c r="I211" s="70"/>
      <c r="J211" s="70"/>
      <c r="K211" s="222"/>
      <c r="L211" s="222"/>
      <c r="M211" s="222"/>
      <c r="N211" s="71"/>
      <c r="O211" s="71"/>
      <c r="P211" s="222"/>
      <c r="Q211" s="69"/>
      <c r="R211" s="222"/>
      <c r="S211" s="69"/>
      <c r="T211" s="222"/>
    </row>
    <row r="212" spans="3:20" ht="14.25">
      <c r="C212" s="222"/>
      <c r="D212" s="222"/>
      <c r="E212" s="71"/>
      <c r="F212" s="241"/>
      <c r="G212" s="222"/>
      <c r="H212" s="70"/>
      <c r="I212" s="70"/>
      <c r="J212" s="70"/>
      <c r="K212" s="222"/>
      <c r="L212" s="222"/>
      <c r="M212" s="222"/>
      <c r="N212" s="71"/>
      <c r="O212" s="71"/>
      <c r="P212" s="222"/>
      <c r="Q212" s="69"/>
      <c r="R212" s="222"/>
      <c r="S212" s="69"/>
      <c r="T212" s="222"/>
    </row>
    <row r="213" spans="3:20" ht="14.25">
      <c r="C213" s="222"/>
      <c r="D213" s="222"/>
      <c r="E213" s="71"/>
      <c r="F213" s="241"/>
      <c r="G213" s="222"/>
      <c r="H213" s="70"/>
      <c r="I213" s="70"/>
      <c r="J213" s="70"/>
      <c r="K213" s="222"/>
      <c r="L213" s="222"/>
      <c r="M213" s="222"/>
      <c r="N213" s="71"/>
      <c r="O213" s="71"/>
      <c r="P213" s="222"/>
      <c r="Q213" s="69"/>
      <c r="R213" s="222"/>
      <c r="S213" s="69"/>
      <c r="T213" s="222"/>
    </row>
    <row r="214" spans="3:20" ht="14.25">
      <c r="C214" s="222"/>
      <c r="D214" s="222"/>
      <c r="E214" s="71"/>
      <c r="F214" s="241"/>
      <c r="G214" s="222"/>
      <c r="H214" s="70"/>
      <c r="I214" s="70"/>
      <c r="J214" s="70"/>
      <c r="K214" s="222"/>
      <c r="L214" s="222"/>
      <c r="M214" s="222"/>
      <c r="N214" s="71"/>
      <c r="O214" s="71"/>
      <c r="P214" s="222"/>
      <c r="Q214" s="69"/>
      <c r="R214" s="222"/>
      <c r="S214" s="69"/>
      <c r="T214" s="222"/>
    </row>
    <row r="215" spans="3:20" ht="14.25">
      <c r="C215" s="222"/>
      <c r="D215" s="222"/>
      <c r="E215" s="71"/>
      <c r="F215" s="241"/>
      <c r="G215" s="222"/>
      <c r="H215" s="70"/>
      <c r="I215" s="70"/>
      <c r="J215" s="70"/>
      <c r="K215" s="222"/>
      <c r="L215" s="222"/>
      <c r="M215" s="222"/>
      <c r="N215" s="71"/>
      <c r="O215" s="71"/>
      <c r="P215" s="222"/>
      <c r="Q215" s="69"/>
      <c r="R215" s="222"/>
      <c r="S215" s="69"/>
      <c r="T215" s="222"/>
    </row>
    <row r="216" spans="3:20" ht="14.25">
      <c r="C216" s="222"/>
      <c r="D216" s="222"/>
      <c r="E216" s="71"/>
      <c r="F216" s="241"/>
      <c r="G216" s="222"/>
      <c r="H216" s="70"/>
      <c r="I216" s="70"/>
      <c r="J216" s="70"/>
      <c r="K216" s="222"/>
      <c r="L216" s="222"/>
      <c r="M216" s="222"/>
      <c r="N216" s="71"/>
      <c r="O216" s="71"/>
      <c r="P216" s="222"/>
      <c r="Q216" s="69"/>
      <c r="R216" s="222"/>
      <c r="S216" s="69"/>
      <c r="T216" s="222"/>
    </row>
    <row r="217" spans="3:20" ht="14.25">
      <c r="C217" s="222"/>
      <c r="D217" s="222"/>
      <c r="E217" s="71"/>
      <c r="F217" s="241"/>
      <c r="G217" s="222"/>
      <c r="H217" s="70"/>
      <c r="I217" s="70"/>
      <c r="J217" s="70"/>
      <c r="K217" s="222"/>
      <c r="L217" s="222"/>
      <c r="M217" s="222"/>
      <c r="N217" s="71"/>
      <c r="O217" s="71"/>
      <c r="P217" s="222"/>
      <c r="Q217" s="69"/>
      <c r="R217" s="222"/>
      <c r="S217" s="69"/>
      <c r="T217" s="222"/>
    </row>
    <row r="218" spans="3:20" ht="14.25">
      <c r="C218" s="222"/>
      <c r="D218" s="222"/>
      <c r="E218" s="71"/>
      <c r="F218" s="241"/>
      <c r="G218" s="222"/>
      <c r="H218" s="70"/>
      <c r="I218" s="70"/>
      <c r="J218" s="70"/>
      <c r="K218" s="222"/>
      <c r="L218" s="222"/>
      <c r="M218" s="222"/>
      <c r="N218" s="71"/>
      <c r="O218" s="71"/>
      <c r="P218" s="222"/>
      <c r="Q218" s="69"/>
      <c r="R218" s="222"/>
      <c r="S218" s="69"/>
      <c r="T218" s="222"/>
    </row>
    <row r="219" spans="3:20" ht="14.25">
      <c r="C219" s="222"/>
      <c r="D219" s="222"/>
      <c r="E219" s="71"/>
      <c r="F219" s="241"/>
      <c r="G219" s="222"/>
      <c r="H219" s="70"/>
      <c r="I219" s="70"/>
      <c r="J219" s="70"/>
      <c r="K219" s="222"/>
      <c r="L219" s="222"/>
      <c r="M219" s="222"/>
      <c r="N219" s="71"/>
      <c r="O219" s="71"/>
      <c r="P219" s="222"/>
      <c r="Q219" s="69"/>
      <c r="R219" s="222"/>
      <c r="S219" s="69"/>
      <c r="T219" s="222"/>
    </row>
    <row r="220" spans="3:20" ht="14.25">
      <c r="C220" s="222"/>
      <c r="D220" s="222"/>
      <c r="E220" s="71"/>
      <c r="F220" s="241"/>
      <c r="G220" s="222"/>
      <c r="H220" s="70"/>
      <c r="I220" s="70"/>
      <c r="J220" s="70"/>
      <c r="K220" s="222"/>
      <c r="L220" s="222"/>
      <c r="M220" s="222"/>
      <c r="N220" s="71"/>
      <c r="O220" s="71"/>
      <c r="P220" s="222"/>
      <c r="Q220" s="69"/>
      <c r="R220" s="222"/>
      <c r="S220" s="69"/>
      <c r="T220" s="222"/>
    </row>
    <row r="221" spans="3:20" ht="14.25">
      <c r="C221" s="222"/>
      <c r="D221" s="222"/>
      <c r="E221" s="71"/>
      <c r="F221" s="241"/>
      <c r="G221" s="222"/>
      <c r="H221" s="70"/>
      <c r="I221" s="70"/>
      <c r="J221" s="70"/>
      <c r="K221" s="222"/>
      <c r="L221" s="222"/>
      <c r="M221" s="222"/>
      <c r="N221" s="71"/>
      <c r="O221" s="71"/>
      <c r="P221" s="222"/>
      <c r="Q221" s="69"/>
      <c r="R221" s="222"/>
      <c r="S221" s="69"/>
      <c r="T221" s="222"/>
    </row>
    <row r="222" spans="3:20" ht="14.25">
      <c r="C222" s="222"/>
      <c r="D222" s="222"/>
      <c r="E222" s="71"/>
      <c r="F222" s="241"/>
      <c r="G222" s="222"/>
      <c r="H222" s="70"/>
      <c r="I222" s="70"/>
      <c r="J222" s="70"/>
      <c r="K222" s="222"/>
      <c r="L222" s="222"/>
      <c r="M222" s="222"/>
      <c r="N222" s="71"/>
      <c r="O222" s="71"/>
      <c r="P222" s="222"/>
      <c r="Q222" s="69"/>
      <c r="R222" s="222"/>
      <c r="S222" s="69"/>
      <c r="T222" s="222"/>
    </row>
    <row r="223" spans="3:20" ht="14.25">
      <c r="C223" s="222"/>
      <c r="D223" s="222"/>
      <c r="E223" s="71"/>
      <c r="F223" s="241"/>
      <c r="G223" s="222"/>
      <c r="H223" s="70"/>
      <c r="I223" s="70"/>
      <c r="J223" s="70"/>
      <c r="K223" s="222"/>
      <c r="L223" s="222"/>
      <c r="M223" s="222"/>
      <c r="N223" s="71"/>
      <c r="O223" s="71"/>
      <c r="P223" s="222"/>
      <c r="Q223" s="69"/>
      <c r="R223" s="222"/>
      <c r="S223" s="69"/>
      <c r="T223" s="222"/>
    </row>
    <row r="224" spans="3:20" ht="14.25">
      <c r="C224" s="222"/>
      <c r="D224" s="222"/>
      <c r="E224" s="71"/>
      <c r="F224" s="241"/>
      <c r="G224" s="222"/>
      <c r="H224" s="70"/>
      <c r="I224" s="70"/>
      <c r="J224" s="70"/>
      <c r="K224" s="222"/>
      <c r="L224" s="222"/>
      <c r="M224" s="222"/>
      <c r="N224" s="71"/>
      <c r="O224" s="71"/>
      <c r="P224" s="222"/>
      <c r="Q224" s="69"/>
      <c r="R224" s="222"/>
      <c r="S224" s="69"/>
      <c r="T224" s="222"/>
    </row>
    <row r="225" spans="3:20" ht="14.25">
      <c r="C225" s="222"/>
      <c r="D225" s="222"/>
      <c r="E225" s="71"/>
      <c r="F225" s="241"/>
      <c r="G225" s="222"/>
      <c r="H225" s="70"/>
      <c r="I225" s="70"/>
      <c r="J225" s="70"/>
      <c r="K225" s="222"/>
      <c r="L225" s="222"/>
      <c r="M225" s="222"/>
      <c r="N225" s="71"/>
      <c r="O225" s="71"/>
      <c r="P225" s="222"/>
      <c r="Q225" s="69"/>
      <c r="R225" s="222"/>
      <c r="S225" s="69"/>
      <c r="T225" s="222"/>
    </row>
    <row r="226" spans="3:20" ht="14.25">
      <c r="C226" s="222"/>
      <c r="D226" s="222"/>
      <c r="E226" s="71"/>
      <c r="F226" s="241"/>
      <c r="G226" s="222"/>
      <c r="H226" s="70"/>
      <c r="I226" s="70"/>
      <c r="J226" s="70"/>
      <c r="K226" s="222"/>
      <c r="L226" s="222"/>
      <c r="M226" s="222"/>
      <c r="N226" s="71"/>
      <c r="O226" s="71"/>
      <c r="P226" s="222"/>
      <c r="Q226" s="69"/>
      <c r="R226" s="222"/>
      <c r="S226" s="69"/>
      <c r="T226" s="222"/>
    </row>
    <row r="227" spans="3:20" ht="14.25">
      <c r="C227" s="222"/>
      <c r="D227" s="222"/>
      <c r="E227" s="71"/>
      <c r="F227" s="241"/>
      <c r="G227" s="222"/>
      <c r="H227" s="70"/>
      <c r="I227" s="70"/>
      <c r="J227" s="70"/>
      <c r="K227" s="222"/>
      <c r="L227" s="222"/>
      <c r="M227" s="222"/>
      <c r="N227" s="71"/>
      <c r="O227" s="71"/>
      <c r="P227" s="222"/>
      <c r="Q227" s="69"/>
      <c r="R227" s="222"/>
      <c r="S227" s="69"/>
      <c r="T227" s="222"/>
    </row>
    <row r="228" spans="3:20" ht="14.25">
      <c r="C228" s="222"/>
      <c r="D228" s="222"/>
      <c r="E228" s="71"/>
      <c r="F228" s="241"/>
      <c r="G228" s="222"/>
      <c r="H228" s="70"/>
      <c r="I228" s="70"/>
      <c r="J228" s="70"/>
      <c r="K228" s="222"/>
      <c r="L228" s="222"/>
      <c r="M228" s="222"/>
      <c r="N228" s="71"/>
      <c r="O228" s="71"/>
      <c r="P228" s="222"/>
      <c r="Q228" s="69"/>
      <c r="R228" s="222"/>
      <c r="S228" s="69"/>
      <c r="T228" s="222"/>
    </row>
    <row r="229" spans="3:20" ht="14.25">
      <c r="C229" s="222"/>
      <c r="D229" s="222"/>
      <c r="E229" s="71"/>
      <c r="F229" s="241"/>
      <c r="G229" s="222"/>
      <c r="H229" s="70"/>
      <c r="I229" s="70"/>
      <c r="J229" s="70"/>
      <c r="K229" s="222"/>
      <c r="L229" s="222"/>
      <c r="M229" s="222"/>
      <c r="N229" s="71"/>
      <c r="O229" s="71"/>
      <c r="P229" s="222"/>
      <c r="Q229" s="69"/>
      <c r="R229" s="222"/>
      <c r="S229" s="69"/>
      <c r="T229" s="222"/>
    </row>
    <row r="230" spans="3:20" ht="14.25">
      <c r="C230" s="222"/>
      <c r="D230" s="222"/>
      <c r="E230" s="71"/>
      <c r="F230" s="241"/>
      <c r="G230" s="222"/>
      <c r="H230" s="70"/>
      <c r="I230" s="70"/>
      <c r="J230" s="70"/>
      <c r="K230" s="222"/>
      <c r="L230" s="222"/>
      <c r="M230" s="222"/>
      <c r="N230" s="71"/>
      <c r="O230" s="71"/>
      <c r="P230" s="222"/>
      <c r="Q230" s="69"/>
      <c r="R230" s="222"/>
      <c r="S230" s="69"/>
      <c r="T230" s="222"/>
    </row>
    <row r="231" spans="3:20" ht="14.25">
      <c r="C231" s="222"/>
      <c r="D231" s="222"/>
      <c r="E231" s="71"/>
      <c r="F231" s="241"/>
      <c r="G231" s="222"/>
      <c r="H231" s="70"/>
      <c r="I231" s="70"/>
      <c r="J231" s="70"/>
      <c r="K231" s="222"/>
      <c r="L231" s="222"/>
      <c r="M231" s="222"/>
      <c r="N231" s="71"/>
      <c r="O231" s="71"/>
      <c r="P231" s="222"/>
      <c r="Q231" s="69"/>
      <c r="R231" s="222"/>
      <c r="S231" s="69"/>
      <c r="T231" s="222"/>
    </row>
    <row r="232" spans="3:20" ht="14.25">
      <c r="C232" s="222"/>
      <c r="D232" s="222"/>
      <c r="E232" s="71"/>
      <c r="F232" s="241"/>
      <c r="G232" s="222"/>
      <c r="H232" s="70"/>
      <c r="I232" s="70"/>
      <c r="J232" s="70"/>
      <c r="K232" s="222"/>
      <c r="L232" s="222"/>
      <c r="M232" s="222"/>
      <c r="N232" s="71"/>
      <c r="O232" s="71"/>
      <c r="P232" s="222"/>
      <c r="Q232" s="69"/>
      <c r="R232" s="222"/>
      <c r="S232" s="69"/>
      <c r="T232" s="222"/>
    </row>
    <row r="233" spans="3:20" ht="14.25">
      <c r="C233" s="222"/>
      <c r="D233" s="222"/>
      <c r="E233" s="71"/>
      <c r="F233" s="241"/>
      <c r="G233" s="222"/>
      <c r="H233" s="70"/>
      <c r="I233" s="70"/>
      <c r="J233" s="70"/>
      <c r="K233" s="222"/>
      <c r="L233" s="222"/>
      <c r="M233" s="222"/>
      <c r="N233" s="71"/>
      <c r="O233" s="71"/>
      <c r="P233" s="222"/>
      <c r="Q233" s="69"/>
      <c r="R233" s="222"/>
      <c r="S233" s="69"/>
      <c r="T233" s="222"/>
    </row>
    <row r="234" spans="3:20" ht="14.25">
      <c r="C234" s="222"/>
      <c r="D234" s="222"/>
      <c r="E234" s="71"/>
      <c r="F234" s="241"/>
      <c r="G234" s="222"/>
      <c r="H234" s="70"/>
      <c r="I234" s="70"/>
      <c r="J234" s="70"/>
      <c r="K234" s="222"/>
      <c r="L234" s="222"/>
      <c r="M234" s="222"/>
      <c r="N234" s="71"/>
      <c r="O234" s="71"/>
      <c r="P234" s="222"/>
      <c r="Q234" s="69"/>
      <c r="R234" s="222"/>
      <c r="S234" s="69"/>
      <c r="T234" s="222"/>
    </row>
    <row r="235" spans="3:20" ht="14.25">
      <c r="C235" s="222"/>
      <c r="D235" s="222"/>
      <c r="E235" s="71"/>
      <c r="F235" s="241"/>
      <c r="G235" s="222"/>
      <c r="H235" s="70"/>
      <c r="I235" s="70"/>
      <c r="J235" s="70"/>
      <c r="K235" s="222"/>
      <c r="L235" s="222"/>
      <c r="M235" s="222"/>
      <c r="N235" s="71"/>
      <c r="O235" s="71"/>
      <c r="P235" s="222"/>
      <c r="Q235" s="69"/>
      <c r="R235" s="222"/>
      <c r="S235" s="69"/>
      <c r="T235" s="222"/>
    </row>
    <row r="236" spans="3:20" ht="14.25">
      <c r="C236" s="222"/>
      <c r="D236" s="222"/>
      <c r="E236" s="71"/>
      <c r="F236" s="241"/>
      <c r="G236" s="222"/>
      <c r="H236" s="70"/>
      <c r="I236" s="70"/>
      <c r="J236" s="70"/>
      <c r="K236" s="222"/>
      <c r="L236" s="222"/>
      <c r="M236" s="222"/>
      <c r="N236" s="71"/>
      <c r="O236" s="71"/>
      <c r="P236" s="222"/>
      <c r="Q236" s="69"/>
      <c r="R236" s="222"/>
      <c r="S236" s="69"/>
      <c r="T236" s="222"/>
    </row>
    <row r="237" spans="3:20" ht="14.25">
      <c r="C237" s="222"/>
      <c r="D237" s="222"/>
      <c r="E237" s="71"/>
      <c r="F237" s="241"/>
      <c r="G237" s="222"/>
      <c r="H237" s="70"/>
      <c r="I237" s="70"/>
      <c r="J237" s="70"/>
      <c r="K237" s="222"/>
      <c r="L237" s="222"/>
      <c r="M237" s="222"/>
      <c r="N237" s="71"/>
      <c r="O237" s="71"/>
      <c r="P237" s="222"/>
      <c r="Q237" s="69"/>
      <c r="R237" s="222"/>
      <c r="S237" s="69"/>
      <c r="T237" s="222"/>
    </row>
    <row r="238" spans="3:20" ht="14.25">
      <c r="C238" s="222"/>
      <c r="D238" s="222"/>
      <c r="E238" s="71"/>
      <c r="F238" s="241"/>
      <c r="G238" s="222"/>
      <c r="H238" s="70"/>
      <c r="I238" s="70"/>
      <c r="J238" s="70"/>
      <c r="K238" s="222"/>
      <c r="L238" s="222"/>
      <c r="M238" s="222"/>
      <c r="N238" s="71"/>
      <c r="O238" s="71"/>
      <c r="P238" s="222"/>
      <c r="Q238" s="69"/>
      <c r="R238" s="222"/>
      <c r="S238" s="69"/>
      <c r="T238" s="222"/>
    </row>
    <row r="239" spans="3:20" ht="14.25">
      <c r="C239" s="222"/>
      <c r="D239" s="222"/>
      <c r="E239" s="71"/>
      <c r="F239" s="241"/>
      <c r="G239" s="222"/>
      <c r="H239" s="70"/>
      <c r="I239" s="70"/>
      <c r="J239" s="70"/>
      <c r="K239" s="222"/>
      <c r="L239" s="222"/>
      <c r="M239" s="222"/>
      <c r="N239" s="71"/>
      <c r="O239" s="71"/>
      <c r="P239" s="222"/>
      <c r="Q239" s="69"/>
      <c r="R239" s="222"/>
      <c r="S239" s="69"/>
      <c r="T239" s="222"/>
    </row>
    <row r="240" spans="3:20" ht="14.25">
      <c r="C240" s="222"/>
      <c r="D240" s="222"/>
      <c r="E240" s="71"/>
      <c r="F240" s="241"/>
      <c r="G240" s="222"/>
      <c r="H240" s="70"/>
      <c r="I240" s="70"/>
      <c r="J240" s="70"/>
      <c r="K240" s="222"/>
      <c r="L240" s="222"/>
      <c r="M240" s="222"/>
      <c r="N240" s="71"/>
      <c r="O240" s="71"/>
      <c r="P240" s="222"/>
      <c r="Q240" s="69"/>
      <c r="R240" s="222"/>
      <c r="S240" s="69"/>
      <c r="T240" s="222"/>
    </row>
    <row r="241" spans="3:20" ht="14.25">
      <c r="C241" s="222"/>
      <c r="D241" s="222"/>
      <c r="E241" s="71"/>
      <c r="F241" s="241"/>
      <c r="G241" s="222"/>
      <c r="H241" s="70"/>
      <c r="I241" s="70"/>
      <c r="J241" s="70"/>
      <c r="K241" s="222"/>
      <c r="L241" s="222"/>
      <c r="M241" s="222"/>
      <c r="N241" s="71"/>
      <c r="O241" s="71"/>
      <c r="P241" s="222"/>
      <c r="Q241" s="69"/>
      <c r="R241" s="222"/>
      <c r="S241" s="69"/>
      <c r="T241" s="222"/>
    </row>
    <row r="242" spans="3:20" ht="14.25">
      <c r="C242" s="222"/>
      <c r="D242" s="222"/>
      <c r="E242" s="71"/>
      <c r="F242" s="241"/>
      <c r="G242" s="222"/>
      <c r="H242" s="70"/>
      <c r="I242" s="70"/>
      <c r="J242" s="70"/>
      <c r="K242" s="222"/>
      <c r="L242" s="222"/>
      <c r="M242" s="222"/>
      <c r="N242" s="71"/>
      <c r="O242" s="71"/>
      <c r="P242" s="222"/>
      <c r="Q242" s="69"/>
      <c r="R242" s="222"/>
      <c r="S242" s="69"/>
      <c r="T242" s="222"/>
    </row>
    <row r="243" spans="3:20" ht="14.25">
      <c r="C243" s="222"/>
      <c r="D243" s="222"/>
      <c r="E243" s="71"/>
      <c r="F243" s="241"/>
      <c r="G243" s="222"/>
      <c r="H243" s="70"/>
      <c r="I243" s="70"/>
      <c r="J243" s="70"/>
      <c r="K243" s="222"/>
      <c r="L243" s="222"/>
      <c r="M243" s="222"/>
      <c r="N243" s="71"/>
      <c r="O243" s="71"/>
      <c r="P243" s="222"/>
      <c r="Q243" s="69"/>
      <c r="R243" s="222"/>
      <c r="S243" s="69"/>
      <c r="T243" s="222"/>
    </row>
    <row r="244" spans="3:20" ht="14.25">
      <c r="C244" s="222"/>
      <c r="D244" s="222"/>
      <c r="E244" s="71"/>
      <c r="F244" s="241"/>
      <c r="G244" s="222"/>
      <c r="H244" s="70"/>
      <c r="I244" s="70"/>
      <c r="J244" s="70"/>
      <c r="K244" s="222"/>
      <c r="L244" s="222"/>
      <c r="M244" s="222"/>
      <c r="N244" s="71"/>
      <c r="O244" s="71"/>
      <c r="P244" s="222"/>
      <c r="Q244" s="69"/>
      <c r="R244" s="222"/>
      <c r="S244" s="69"/>
      <c r="T244" s="222"/>
    </row>
    <row r="245" spans="3:20" ht="14.25">
      <c r="C245" s="222"/>
      <c r="D245" s="222"/>
      <c r="E245" s="71"/>
      <c r="F245" s="241"/>
      <c r="G245" s="222"/>
      <c r="H245" s="70"/>
      <c r="I245" s="70"/>
      <c r="J245" s="70"/>
      <c r="K245" s="222"/>
      <c r="L245" s="222"/>
      <c r="M245" s="222"/>
      <c r="N245" s="71"/>
      <c r="O245" s="71"/>
      <c r="P245" s="222"/>
      <c r="Q245" s="69"/>
      <c r="R245" s="222"/>
      <c r="S245" s="69"/>
      <c r="T245" s="222"/>
    </row>
    <row r="246" spans="3:20" ht="14.25">
      <c r="C246" s="222"/>
      <c r="D246" s="222"/>
      <c r="E246" s="71"/>
      <c r="F246" s="241"/>
      <c r="G246" s="222"/>
      <c r="H246" s="70"/>
      <c r="I246" s="70"/>
      <c r="J246" s="70"/>
      <c r="K246" s="222"/>
      <c r="L246" s="222"/>
      <c r="M246" s="222"/>
      <c r="N246" s="71"/>
      <c r="O246" s="71"/>
      <c r="P246" s="222"/>
      <c r="Q246" s="69"/>
      <c r="R246" s="222"/>
      <c r="S246" s="69"/>
      <c r="T246" s="222"/>
    </row>
    <row r="247" spans="3:20" ht="14.25">
      <c r="C247" s="222"/>
      <c r="D247" s="222"/>
      <c r="E247" s="71"/>
      <c r="F247" s="241"/>
      <c r="G247" s="222"/>
      <c r="H247" s="70"/>
      <c r="I247" s="70"/>
      <c r="J247" s="70"/>
      <c r="K247" s="222"/>
      <c r="L247" s="222"/>
      <c r="M247" s="222"/>
      <c r="N247" s="71"/>
      <c r="O247" s="71"/>
      <c r="P247" s="222"/>
      <c r="Q247" s="69"/>
      <c r="R247" s="222"/>
      <c r="S247" s="69"/>
      <c r="T247" s="222"/>
    </row>
    <row r="248" spans="3:20" ht="14.25">
      <c r="C248" s="222"/>
      <c r="D248" s="222"/>
      <c r="E248" s="71"/>
      <c r="F248" s="241"/>
      <c r="G248" s="222"/>
      <c r="H248" s="70"/>
      <c r="I248" s="70"/>
      <c r="J248" s="70"/>
      <c r="K248" s="222"/>
      <c r="L248" s="222"/>
      <c r="M248" s="222"/>
      <c r="N248" s="71"/>
      <c r="O248" s="71"/>
      <c r="P248" s="222"/>
      <c r="Q248" s="69"/>
      <c r="R248" s="222"/>
      <c r="S248" s="69"/>
      <c r="T248" s="222"/>
    </row>
    <row r="249" spans="3:20" ht="14.25">
      <c r="C249" s="222"/>
      <c r="D249" s="222"/>
      <c r="E249" s="71"/>
      <c r="F249" s="241"/>
      <c r="G249" s="222"/>
      <c r="H249" s="70"/>
      <c r="I249" s="70"/>
      <c r="J249" s="70"/>
      <c r="K249" s="222"/>
      <c r="L249" s="222"/>
      <c r="M249" s="222"/>
      <c r="N249" s="71"/>
      <c r="O249" s="71"/>
      <c r="P249" s="222"/>
      <c r="Q249" s="69"/>
      <c r="R249" s="222"/>
      <c r="S249" s="69"/>
      <c r="T249" s="222"/>
    </row>
    <row r="250" spans="3:20" ht="14.25">
      <c r="C250" s="222"/>
      <c r="D250" s="222"/>
      <c r="E250" s="71"/>
      <c r="F250" s="241"/>
      <c r="G250" s="222"/>
      <c r="H250" s="70"/>
      <c r="I250" s="70"/>
      <c r="J250" s="70"/>
      <c r="K250" s="222"/>
      <c r="L250" s="222"/>
      <c r="M250" s="222"/>
      <c r="N250" s="71"/>
      <c r="O250" s="71"/>
      <c r="P250" s="222"/>
      <c r="Q250" s="69"/>
      <c r="R250" s="222"/>
      <c r="S250" s="69"/>
      <c r="T250" s="222"/>
    </row>
    <row r="251" spans="3:20" ht="14.25">
      <c r="C251" s="222"/>
      <c r="D251" s="222"/>
      <c r="E251" s="71"/>
      <c r="F251" s="241"/>
      <c r="G251" s="222"/>
      <c r="H251" s="70"/>
      <c r="I251" s="70"/>
      <c r="J251" s="70"/>
      <c r="K251" s="222"/>
      <c r="L251" s="222"/>
      <c r="M251" s="222"/>
      <c r="N251" s="71"/>
      <c r="O251" s="71"/>
      <c r="P251" s="222"/>
      <c r="Q251" s="69"/>
      <c r="R251" s="222"/>
      <c r="S251" s="69"/>
      <c r="T251" s="222"/>
    </row>
    <row r="252" spans="3:20" ht="14.25">
      <c r="C252" s="222"/>
      <c r="D252" s="222"/>
      <c r="E252" s="71"/>
      <c r="F252" s="241"/>
      <c r="G252" s="222"/>
      <c r="H252" s="70"/>
      <c r="I252" s="70"/>
      <c r="J252" s="70"/>
      <c r="K252" s="222"/>
      <c r="L252" s="222"/>
      <c r="M252" s="222"/>
      <c r="N252" s="71"/>
      <c r="O252" s="71"/>
      <c r="P252" s="222"/>
      <c r="Q252" s="69"/>
      <c r="R252" s="222"/>
      <c r="S252" s="69"/>
      <c r="T252" s="222"/>
    </row>
    <row r="253" spans="3:20" ht="14.25">
      <c r="C253" s="222"/>
      <c r="D253" s="222"/>
      <c r="E253" s="71"/>
      <c r="F253" s="241"/>
      <c r="G253" s="222"/>
      <c r="H253" s="70"/>
      <c r="I253" s="70"/>
      <c r="J253" s="70"/>
      <c r="K253" s="222"/>
      <c r="L253" s="222"/>
      <c r="M253" s="222"/>
      <c r="N253" s="71"/>
      <c r="O253" s="71"/>
      <c r="P253" s="222"/>
      <c r="Q253" s="69"/>
      <c r="R253" s="222"/>
      <c r="S253" s="69"/>
      <c r="T253" s="222"/>
    </row>
    <row r="254" spans="3:20" ht="14.25">
      <c r="C254" s="222"/>
      <c r="D254" s="222"/>
      <c r="E254" s="71"/>
      <c r="F254" s="241"/>
      <c r="G254" s="222"/>
      <c r="H254" s="70"/>
      <c r="I254" s="70"/>
      <c r="J254" s="70"/>
      <c r="K254" s="222"/>
      <c r="L254" s="222"/>
      <c r="M254" s="222"/>
      <c r="N254" s="71"/>
      <c r="O254" s="71"/>
      <c r="P254" s="222"/>
      <c r="Q254" s="69"/>
      <c r="R254" s="222"/>
      <c r="S254" s="69"/>
      <c r="T254" s="222"/>
    </row>
    <row r="255" spans="3:20" ht="14.25">
      <c r="C255" s="222"/>
      <c r="D255" s="222"/>
      <c r="E255" s="71"/>
      <c r="F255" s="241"/>
      <c r="G255" s="222"/>
      <c r="H255" s="70"/>
      <c r="I255" s="70"/>
      <c r="J255" s="70"/>
      <c r="K255" s="222"/>
      <c r="L255" s="222"/>
      <c r="M255" s="222"/>
      <c r="N255" s="71"/>
      <c r="O255" s="71"/>
      <c r="P255" s="222"/>
      <c r="Q255" s="69"/>
      <c r="R255" s="222"/>
      <c r="S255" s="69"/>
      <c r="T255" s="222"/>
    </row>
    <row r="256" spans="3:20" ht="14.25">
      <c r="C256" s="222"/>
      <c r="D256" s="222"/>
      <c r="E256" s="71"/>
      <c r="F256" s="241"/>
      <c r="G256" s="222"/>
      <c r="H256" s="70"/>
      <c r="I256" s="70"/>
      <c r="J256" s="70"/>
      <c r="K256" s="222"/>
      <c r="L256" s="222"/>
      <c r="M256" s="222"/>
      <c r="N256" s="71"/>
      <c r="O256" s="71"/>
      <c r="P256" s="222"/>
      <c r="Q256" s="69"/>
      <c r="R256" s="222"/>
      <c r="S256" s="69"/>
      <c r="T256" s="222"/>
    </row>
    <row r="257" spans="3:20" ht="14.25">
      <c r="C257" s="222"/>
      <c r="D257" s="222"/>
      <c r="E257" s="71"/>
      <c r="F257" s="241"/>
      <c r="G257" s="222"/>
      <c r="H257" s="70"/>
      <c r="I257" s="70"/>
      <c r="J257" s="70"/>
      <c r="K257" s="222"/>
      <c r="L257" s="222"/>
      <c r="M257" s="222"/>
      <c r="N257" s="71"/>
      <c r="O257" s="71"/>
      <c r="P257" s="222"/>
      <c r="Q257" s="69"/>
      <c r="R257" s="222"/>
      <c r="S257" s="69"/>
      <c r="T257" s="222"/>
    </row>
    <row r="258" spans="3:20" ht="14.25">
      <c r="C258" s="222"/>
      <c r="D258" s="222"/>
      <c r="E258" s="71"/>
      <c r="F258" s="241"/>
      <c r="G258" s="222"/>
      <c r="H258" s="70"/>
      <c r="I258" s="70"/>
      <c r="J258" s="70"/>
      <c r="K258" s="222"/>
      <c r="L258" s="222"/>
      <c r="M258" s="222"/>
      <c r="N258" s="71"/>
      <c r="O258" s="71"/>
      <c r="P258" s="222"/>
      <c r="Q258" s="69"/>
      <c r="R258" s="222"/>
      <c r="S258" s="69"/>
      <c r="T258" s="222"/>
    </row>
    <row r="259" spans="3:20" ht="14.25">
      <c r="C259" s="222"/>
      <c r="D259" s="222"/>
      <c r="E259" s="71"/>
      <c r="F259" s="241"/>
      <c r="G259" s="222"/>
      <c r="H259" s="70"/>
      <c r="I259" s="70"/>
      <c r="J259" s="70"/>
      <c r="K259" s="222"/>
      <c r="L259" s="222"/>
      <c r="M259" s="222"/>
      <c r="N259" s="71"/>
      <c r="O259" s="71"/>
      <c r="P259" s="222"/>
      <c r="Q259" s="69"/>
      <c r="R259" s="222"/>
      <c r="S259" s="69"/>
      <c r="T259" s="222"/>
    </row>
    <row r="260" spans="3:20" ht="14.25">
      <c r="C260" s="222"/>
      <c r="D260" s="222"/>
      <c r="E260" s="71"/>
      <c r="F260" s="241"/>
      <c r="G260" s="222"/>
      <c r="H260" s="70"/>
      <c r="I260" s="70"/>
      <c r="J260" s="70"/>
      <c r="K260" s="222"/>
      <c r="L260" s="222"/>
      <c r="M260" s="222"/>
      <c r="N260" s="71"/>
      <c r="O260" s="71"/>
      <c r="P260" s="222"/>
      <c r="Q260" s="69"/>
      <c r="R260" s="222"/>
      <c r="S260" s="69"/>
      <c r="T260" s="222"/>
    </row>
    <row r="261" spans="3:20" ht="14.25">
      <c r="C261" s="222"/>
      <c r="D261" s="222"/>
      <c r="E261" s="71"/>
      <c r="F261" s="241"/>
      <c r="G261" s="222"/>
      <c r="H261" s="70"/>
      <c r="I261" s="70"/>
      <c r="J261" s="70"/>
      <c r="K261" s="222"/>
      <c r="L261" s="222"/>
      <c r="M261" s="222"/>
      <c r="N261" s="71"/>
      <c r="O261" s="71"/>
      <c r="P261" s="222"/>
      <c r="Q261" s="69"/>
      <c r="R261" s="222"/>
      <c r="S261" s="69"/>
      <c r="T261" s="222"/>
    </row>
    <row r="262" spans="3:20" ht="14.25">
      <c r="C262" s="222"/>
      <c r="D262" s="222"/>
      <c r="E262" s="71"/>
      <c r="F262" s="241"/>
      <c r="G262" s="222"/>
      <c r="H262" s="70"/>
      <c r="I262" s="70"/>
      <c r="J262" s="70"/>
      <c r="K262" s="222"/>
      <c r="L262" s="222"/>
      <c r="M262" s="222"/>
      <c r="N262" s="71"/>
      <c r="O262" s="71"/>
      <c r="P262" s="222"/>
      <c r="Q262" s="69"/>
      <c r="R262" s="222"/>
      <c r="S262" s="69"/>
      <c r="T262" s="222"/>
    </row>
    <row r="263" spans="3:20" ht="14.25">
      <c r="C263" s="222"/>
      <c r="D263" s="222"/>
      <c r="E263" s="71"/>
      <c r="F263" s="241"/>
      <c r="G263" s="222"/>
      <c r="H263" s="70"/>
      <c r="I263" s="70"/>
      <c r="J263" s="70"/>
      <c r="K263" s="222"/>
      <c r="L263" s="222"/>
      <c r="M263" s="222"/>
      <c r="N263" s="71"/>
      <c r="O263" s="71"/>
      <c r="P263" s="222"/>
      <c r="Q263" s="69"/>
      <c r="R263" s="222"/>
      <c r="S263" s="69"/>
      <c r="T263" s="222"/>
    </row>
    <row r="264" spans="3:20" ht="14.25">
      <c r="C264" s="222"/>
      <c r="D264" s="222"/>
      <c r="E264" s="71"/>
      <c r="F264" s="241"/>
      <c r="G264" s="222"/>
      <c r="H264" s="70"/>
      <c r="I264" s="70"/>
      <c r="J264" s="70"/>
      <c r="K264" s="222"/>
      <c r="L264" s="222"/>
      <c r="M264" s="222"/>
      <c r="N264" s="71"/>
      <c r="O264" s="71"/>
      <c r="P264" s="222"/>
      <c r="Q264" s="69"/>
      <c r="R264" s="222"/>
      <c r="S264" s="69"/>
      <c r="T264" s="222"/>
    </row>
    <row r="265" spans="3:20" ht="14.25">
      <c r="C265" s="222"/>
      <c r="D265" s="222"/>
      <c r="E265" s="71"/>
      <c r="F265" s="241"/>
      <c r="G265" s="222"/>
      <c r="H265" s="70"/>
      <c r="I265" s="70"/>
      <c r="J265" s="70"/>
      <c r="K265" s="222"/>
      <c r="L265" s="222"/>
      <c r="M265" s="222"/>
      <c r="N265" s="71"/>
      <c r="O265" s="71"/>
      <c r="P265" s="222"/>
      <c r="Q265" s="69"/>
      <c r="R265" s="222"/>
      <c r="S265" s="69"/>
      <c r="T265" s="222"/>
    </row>
    <row r="266" spans="3:20" ht="14.25">
      <c r="C266" s="222"/>
      <c r="D266" s="222"/>
      <c r="E266" s="71"/>
      <c r="F266" s="241"/>
      <c r="G266" s="222"/>
      <c r="H266" s="70"/>
      <c r="I266" s="70"/>
      <c r="J266" s="70"/>
      <c r="K266" s="222"/>
      <c r="L266" s="222"/>
      <c r="M266" s="222"/>
      <c r="N266" s="71"/>
      <c r="O266" s="71"/>
      <c r="P266" s="222"/>
      <c r="Q266" s="69"/>
      <c r="R266" s="222"/>
      <c r="S266" s="69"/>
      <c r="T266" s="222"/>
    </row>
    <row r="267" spans="3:20" ht="14.25">
      <c r="C267" s="222"/>
      <c r="D267" s="222"/>
      <c r="E267" s="71"/>
      <c r="F267" s="241"/>
      <c r="G267" s="222"/>
      <c r="H267" s="70"/>
      <c r="I267" s="70"/>
      <c r="J267" s="70"/>
      <c r="K267" s="222"/>
      <c r="L267" s="222"/>
      <c r="M267" s="222"/>
      <c r="N267" s="71"/>
      <c r="O267" s="71"/>
      <c r="P267" s="222"/>
      <c r="Q267" s="69"/>
      <c r="R267" s="222"/>
      <c r="S267" s="69"/>
      <c r="T267" s="222"/>
    </row>
    <row r="268" spans="3:20" ht="14.25">
      <c r="C268" s="222"/>
      <c r="D268" s="222"/>
      <c r="E268" s="71"/>
      <c r="F268" s="241"/>
      <c r="G268" s="222"/>
      <c r="H268" s="70"/>
      <c r="I268" s="70"/>
      <c r="J268" s="70"/>
      <c r="K268" s="222"/>
      <c r="L268" s="222"/>
      <c r="M268" s="222"/>
      <c r="N268" s="71"/>
      <c r="O268" s="71"/>
      <c r="P268" s="222"/>
      <c r="Q268" s="69"/>
      <c r="R268" s="222"/>
      <c r="S268" s="69"/>
      <c r="T268" s="222"/>
    </row>
    <row r="269" spans="3:20" ht="14.25">
      <c r="C269" s="222"/>
      <c r="D269" s="222"/>
      <c r="E269" s="71"/>
      <c r="F269" s="241"/>
      <c r="G269" s="222"/>
      <c r="H269" s="70"/>
      <c r="I269" s="70"/>
      <c r="J269" s="70"/>
      <c r="K269" s="222"/>
      <c r="L269" s="222"/>
      <c r="M269" s="222"/>
      <c r="N269" s="71"/>
      <c r="O269" s="71"/>
      <c r="P269" s="222"/>
      <c r="Q269" s="69"/>
      <c r="R269" s="222"/>
      <c r="S269" s="69"/>
      <c r="T269" s="222"/>
    </row>
    <row r="270" spans="3:20" ht="14.25">
      <c r="C270" s="222"/>
      <c r="D270" s="222"/>
      <c r="E270" s="71"/>
      <c r="F270" s="241"/>
      <c r="G270" s="222"/>
      <c r="H270" s="70"/>
      <c r="I270" s="70"/>
      <c r="J270" s="70"/>
      <c r="K270" s="222"/>
      <c r="L270" s="222"/>
      <c r="M270" s="222"/>
      <c r="N270" s="71"/>
      <c r="O270" s="71"/>
      <c r="P270" s="222"/>
      <c r="Q270" s="69"/>
      <c r="R270" s="222"/>
      <c r="S270" s="69"/>
      <c r="T270" s="222"/>
    </row>
    <row r="271" spans="3:20" ht="14.25">
      <c r="C271" s="222"/>
      <c r="D271" s="222"/>
      <c r="E271" s="71"/>
      <c r="F271" s="241"/>
      <c r="G271" s="222"/>
      <c r="H271" s="70"/>
      <c r="I271" s="70"/>
      <c r="J271" s="70"/>
      <c r="K271" s="222"/>
      <c r="L271" s="222"/>
      <c r="M271" s="222"/>
      <c r="N271" s="71"/>
      <c r="O271" s="71"/>
      <c r="P271" s="222"/>
      <c r="Q271" s="69"/>
      <c r="R271" s="222"/>
      <c r="S271" s="69"/>
      <c r="T271" s="222"/>
    </row>
    <row r="272" spans="3:20" ht="14.25">
      <c r="C272" s="222"/>
      <c r="D272" s="222"/>
      <c r="E272" s="71"/>
      <c r="F272" s="241"/>
      <c r="G272" s="222"/>
      <c r="H272" s="70"/>
      <c r="I272" s="70"/>
      <c r="J272" s="70"/>
      <c r="K272" s="222"/>
      <c r="L272" s="222"/>
      <c r="M272" s="222"/>
      <c r="N272" s="71"/>
      <c r="O272" s="71"/>
      <c r="P272" s="222"/>
      <c r="Q272" s="69"/>
      <c r="R272" s="222"/>
      <c r="S272" s="69"/>
      <c r="T272" s="222"/>
    </row>
    <row r="273" spans="3:20" ht="14.25">
      <c r="C273" s="222"/>
      <c r="D273" s="222"/>
      <c r="E273" s="71"/>
      <c r="F273" s="241"/>
      <c r="G273" s="222"/>
      <c r="H273" s="70"/>
      <c r="I273" s="70"/>
      <c r="J273" s="70"/>
      <c r="K273" s="222"/>
      <c r="L273" s="222"/>
      <c r="M273" s="222"/>
      <c r="N273" s="71"/>
      <c r="O273" s="71"/>
      <c r="P273" s="222"/>
      <c r="Q273" s="69"/>
      <c r="R273" s="222"/>
      <c r="S273" s="69"/>
      <c r="T273" s="222"/>
    </row>
    <row r="274" spans="3:20" ht="14.25">
      <c r="C274" s="222"/>
      <c r="D274" s="222"/>
      <c r="E274" s="71"/>
      <c r="F274" s="241"/>
      <c r="G274" s="222"/>
      <c r="H274" s="70"/>
      <c r="I274" s="70"/>
      <c r="J274" s="70"/>
      <c r="K274" s="222"/>
      <c r="L274" s="222"/>
      <c r="M274" s="222"/>
      <c r="N274" s="71"/>
      <c r="O274" s="71"/>
      <c r="P274" s="222"/>
      <c r="Q274" s="69"/>
      <c r="R274" s="222"/>
      <c r="S274" s="69"/>
      <c r="T274" s="222"/>
    </row>
    <row r="275" spans="3:20" ht="14.25">
      <c r="C275" s="222"/>
      <c r="D275" s="222"/>
      <c r="E275" s="71"/>
      <c r="F275" s="241"/>
      <c r="G275" s="222"/>
      <c r="H275" s="70"/>
      <c r="I275" s="70"/>
      <c r="J275" s="70"/>
      <c r="K275" s="222"/>
      <c r="L275" s="222"/>
      <c r="M275" s="222"/>
      <c r="N275" s="71"/>
      <c r="O275" s="71"/>
      <c r="P275" s="222"/>
      <c r="Q275" s="69"/>
      <c r="R275" s="222"/>
      <c r="S275" s="69"/>
      <c r="T275" s="222"/>
    </row>
    <row r="276" spans="3:20" ht="14.25">
      <c r="C276" s="222"/>
      <c r="D276" s="222"/>
      <c r="E276" s="71"/>
      <c r="F276" s="241"/>
      <c r="G276" s="222"/>
      <c r="H276" s="70"/>
      <c r="I276" s="70"/>
      <c r="J276" s="70"/>
      <c r="K276" s="222"/>
      <c r="L276" s="222"/>
      <c r="M276" s="222"/>
      <c r="N276" s="71"/>
      <c r="O276" s="71"/>
      <c r="P276" s="222"/>
      <c r="Q276" s="69"/>
      <c r="R276" s="222"/>
      <c r="S276" s="69"/>
      <c r="T276" s="222"/>
    </row>
    <row r="277" spans="3:20" ht="14.25">
      <c r="C277" s="222"/>
      <c r="D277" s="222"/>
      <c r="E277" s="71"/>
      <c r="F277" s="241"/>
      <c r="G277" s="222"/>
      <c r="H277" s="70"/>
      <c r="I277" s="70"/>
      <c r="J277" s="70"/>
      <c r="K277" s="222"/>
      <c r="L277" s="222"/>
      <c r="M277" s="222"/>
      <c r="N277" s="71"/>
      <c r="O277" s="71"/>
      <c r="P277" s="222"/>
      <c r="Q277" s="69"/>
      <c r="R277" s="222"/>
      <c r="S277" s="69"/>
      <c r="T277" s="222"/>
    </row>
    <row r="278" spans="3:20" ht="14.25">
      <c r="C278" s="222"/>
      <c r="D278" s="222"/>
      <c r="E278" s="71"/>
      <c r="F278" s="241"/>
      <c r="G278" s="222"/>
      <c r="H278" s="70"/>
      <c r="I278" s="70"/>
      <c r="J278" s="70"/>
      <c r="K278" s="222"/>
      <c r="L278" s="222"/>
      <c r="M278" s="222"/>
      <c r="N278" s="71"/>
      <c r="O278" s="71"/>
      <c r="P278" s="222"/>
      <c r="Q278" s="69"/>
      <c r="R278" s="222"/>
      <c r="S278" s="69"/>
      <c r="T278" s="222"/>
    </row>
    <row r="279" spans="3:20" ht="14.25">
      <c r="C279" s="222"/>
      <c r="D279" s="222"/>
      <c r="E279" s="71"/>
      <c r="F279" s="241"/>
      <c r="G279" s="222"/>
      <c r="H279" s="70"/>
      <c r="I279" s="70"/>
      <c r="J279" s="70"/>
      <c r="K279" s="222"/>
      <c r="L279" s="222"/>
      <c r="M279" s="222"/>
      <c r="N279" s="71"/>
      <c r="O279" s="71"/>
      <c r="P279" s="222"/>
      <c r="Q279" s="69"/>
      <c r="R279" s="222"/>
      <c r="S279" s="69"/>
      <c r="T279" s="222"/>
    </row>
    <row r="280" spans="3:20" ht="14.25">
      <c r="C280" s="222"/>
      <c r="D280" s="222"/>
      <c r="E280" s="71"/>
      <c r="F280" s="241"/>
      <c r="G280" s="222"/>
      <c r="H280" s="70"/>
      <c r="I280" s="70"/>
      <c r="J280" s="70"/>
      <c r="K280" s="222"/>
      <c r="L280" s="222"/>
      <c r="M280" s="222"/>
      <c r="N280" s="71"/>
      <c r="O280" s="71"/>
      <c r="P280" s="222"/>
      <c r="Q280" s="69"/>
      <c r="R280" s="222"/>
      <c r="S280" s="69"/>
      <c r="T280" s="222"/>
    </row>
    <row r="281" spans="3:20" ht="14.25">
      <c r="C281" s="222"/>
      <c r="D281" s="222"/>
      <c r="E281" s="71"/>
      <c r="F281" s="241"/>
      <c r="G281" s="222"/>
      <c r="H281" s="70"/>
      <c r="I281" s="70"/>
      <c r="J281" s="70"/>
      <c r="K281" s="222"/>
      <c r="L281" s="222"/>
      <c r="M281" s="222"/>
      <c r="N281" s="71"/>
      <c r="O281" s="71"/>
      <c r="P281" s="222"/>
      <c r="Q281" s="69"/>
      <c r="R281" s="222"/>
      <c r="S281" s="69"/>
      <c r="T281" s="222"/>
    </row>
    <row r="282" spans="3:20" ht="14.25">
      <c r="C282" s="222"/>
      <c r="D282" s="222"/>
      <c r="E282" s="71"/>
      <c r="F282" s="241"/>
      <c r="G282" s="222"/>
      <c r="H282" s="70"/>
      <c r="I282" s="70"/>
      <c r="J282" s="70"/>
      <c r="K282" s="222"/>
      <c r="L282" s="222"/>
      <c r="M282" s="222"/>
      <c r="N282" s="71"/>
      <c r="O282" s="71"/>
      <c r="P282" s="222"/>
      <c r="Q282" s="69"/>
      <c r="R282" s="222"/>
      <c r="S282" s="69"/>
      <c r="T282" s="222"/>
    </row>
    <row r="283" spans="3:20" ht="14.25">
      <c r="C283" s="222"/>
      <c r="D283" s="222"/>
      <c r="E283" s="71"/>
      <c r="F283" s="241"/>
      <c r="G283" s="222"/>
      <c r="H283" s="70"/>
      <c r="I283" s="70"/>
      <c r="J283" s="70"/>
      <c r="K283" s="222"/>
      <c r="L283" s="222"/>
      <c r="M283" s="222"/>
      <c r="N283" s="71"/>
      <c r="O283" s="71"/>
      <c r="P283" s="222"/>
      <c r="Q283" s="69"/>
      <c r="R283" s="222"/>
      <c r="S283" s="69"/>
      <c r="T283" s="222"/>
    </row>
    <row r="284" spans="3:20" ht="14.25">
      <c r="C284" s="222"/>
      <c r="D284" s="222"/>
      <c r="E284" s="71"/>
      <c r="F284" s="241"/>
      <c r="G284" s="222"/>
      <c r="H284" s="70"/>
      <c r="I284" s="70"/>
      <c r="J284" s="70"/>
      <c r="K284" s="222"/>
      <c r="L284" s="222"/>
      <c r="M284" s="222"/>
      <c r="N284" s="71"/>
      <c r="O284" s="71"/>
      <c r="P284" s="222"/>
      <c r="Q284" s="69"/>
      <c r="R284" s="222"/>
      <c r="S284" s="69"/>
      <c r="T284" s="222"/>
    </row>
    <row r="285" spans="3:20" ht="14.25">
      <c r="C285" s="222"/>
      <c r="D285" s="222"/>
      <c r="E285" s="71"/>
      <c r="F285" s="241"/>
      <c r="G285" s="222"/>
      <c r="H285" s="70"/>
      <c r="I285" s="70"/>
      <c r="J285" s="70"/>
      <c r="K285" s="222"/>
      <c r="L285" s="222"/>
      <c r="M285" s="222"/>
      <c r="N285" s="71"/>
      <c r="O285" s="71"/>
      <c r="P285" s="222"/>
      <c r="Q285" s="69"/>
      <c r="R285" s="222"/>
      <c r="S285" s="69"/>
      <c r="T285" s="222"/>
    </row>
    <row r="286" spans="3:20" ht="14.25">
      <c r="C286" s="222"/>
      <c r="D286" s="222"/>
      <c r="E286" s="71"/>
      <c r="F286" s="241"/>
      <c r="G286" s="222"/>
      <c r="H286" s="70"/>
      <c r="I286" s="70"/>
      <c r="J286" s="70"/>
      <c r="K286" s="222"/>
      <c r="L286" s="222"/>
      <c r="M286" s="222"/>
      <c r="N286" s="71"/>
      <c r="O286" s="71"/>
      <c r="P286" s="222"/>
      <c r="Q286" s="69"/>
      <c r="R286" s="222"/>
      <c r="S286" s="69"/>
      <c r="T286" s="222"/>
    </row>
    <row r="287" spans="3:20" ht="14.25">
      <c r="C287" s="222"/>
      <c r="D287" s="222"/>
      <c r="E287" s="71"/>
      <c r="F287" s="241"/>
      <c r="G287" s="222"/>
      <c r="H287" s="70"/>
      <c r="I287" s="70"/>
      <c r="J287" s="70"/>
      <c r="K287" s="222"/>
      <c r="L287" s="222"/>
      <c r="M287" s="222"/>
      <c r="N287" s="71"/>
      <c r="O287" s="71"/>
      <c r="P287" s="222"/>
      <c r="Q287" s="69"/>
      <c r="R287" s="222"/>
      <c r="S287" s="69"/>
      <c r="T287" s="222"/>
    </row>
    <row r="288" spans="3:20" ht="14.25">
      <c r="C288" s="222"/>
      <c r="D288" s="222"/>
      <c r="E288" s="71"/>
      <c r="F288" s="241"/>
      <c r="G288" s="222"/>
      <c r="H288" s="70"/>
      <c r="I288" s="70"/>
      <c r="J288" s="70"/>
      <c r="K288" s="222"/>
      <c r="L288" s="222"/>
      <c r="M288" s="222"/>
      <c r="N288" s="71"/>
      <c r="O288" s="71"/>
      <c r="P288" s="222"/>
      <c r="Q288" s="69"/>
      <c r="R288" s="222"/>
      <c r="S288" s="69"/>
      <c r="T288" s="222"/>
    </row>
    <row r="289" spans="3:20" ht="14.25">
      <c r="C289" s="222"/>
      <c r="D289" s="222"/>
      <c r="E289" s="71"/>
      <c r="F289" s="241"/>
      <c r="G289" s="222"/>
      <c r="H289" s="70"/>
      <c r="I289" s="70"/>
      <c r="J289" s="70"/>
      <c r="K289" s="222"/>
      <c r="L289" s="222"/>
      <c r="M289" s="222"/>
      <c r="N289" s="71"/>
      <c r="O289" s="71"/>
      <c r="P289" s="222"/>
      <c r="Q289" s="69"/>
      <c r="R289" s="222"/>
      <c r="S289" s="69"/>
      <c r="T289" s="222"/>
    </row>
    <row r="290" spans="3:20" ht="14.25">
      <c r="C290" s="222"/>
      <c r="D290" s="222"/>
      <c r="E290" s="71"/>
      <c r="F290" s="241"/>
      <c r="G290" s="222"/>
      <c r="H290" s="70"/>
      <c r="I290" s="70"/>
      <c r="J290" s="70"/>
      <c r="K290" s="222"/>
      <c r="L290" s="222"/>
      <c r="M290" s="222"/>
      <c r="N290" s="71"/>
      <c r="O290" s="71"/>
      <c r="P290" s="222"/>
      <c r="Q290" s="69"/>
      <c r="R290" s="222"/>
      <c r="S290" s="69"/>
      <c r="T290" s="222"/>
    </row>
    <row r="291" spans="3:20" ht="14.25">
      <c r="C291" s="222"/>
      <c r="D291" s="222"/>
      <c r="E291" s="71"/>
      <c r="F291" s="241"/>
      <c r="G291" s="222"/>
      <c r="H291" s="70"/>
      <c r="I291" s="70"/>
      <c r="J291" s="70"/>
      <c r="K291" s="222"/>
      <c r="L291" s="222"/>
      <c r="M291" s="222"/>
      <c r="N291" s="71"/>
      <c r="O291" s="71"/>
      <c r="P291" s="222"/>
      <c r="Q291" s="69"/>
      <c r="R291" s="222"/>
      <c r="S291" s="69"/>
      <c r="T291" s="222"/>
    </row>
    <row r="292" spans="3:20" ht="14.25">
      <c r="C292" s="222"/>
      <c r="D292" s="222"/>
      <c r="E292" s="71"/>
      <c r="F292" s="241"/>
      <c r="G292" s="222"/>
      <c r="H292" s="70"/>
      <c r="I292" s="70"/>
      <c r="J292" s="70"/>
      <c r="K292" s="222"/>
      <c r="L292" s="222"/>
      <c r="M292" s="222"/>
      <c r="N292" s="71"/>
      <c r="O292" s="71"/>
      <c r="P292" s="222"/>
      <c r="Q292" s="69"/>
      <c r="R292" s="222"/>
      <c r="S292" s="69"/>
      <c r="T292" s="222"/>
    </row>
    <row r="293" spans="3:20" ht="14.25">
      <c r="C293" s="222"/>
      <c r="D293" s="222"/>
      <c r="E293" s="71"/>
      <c r="F293" s="241"/>
      <c r="G293" s="222"/>
      <c r="H293" s="70"/>
      <c r="I293" s="70"/>
      <c r="J293" s="70"/>
      <c r="K293" s="222"/>
      <c r="L293" s="222"/>
      <c r="M293" s="222"/>
      <c r="N293" s="71"/>
      <c r="O293" s="71"/>
      <c r="P293" s="222"/>
      <c r="Q293" s="69"/>
      <c r="R293" s="222"/>
      <c r="S293" s="69"/>
      <c r="T293" s="222"/>
    </row>
    <row r="294" spans="3:20" ht="14.25">
      <c r="C294" s="222"/>
      <c r="D294" s="222"/>
      <c r="E294" s="71"/>
      <c r="F294" s="241"/>
      <c r="G294" s="222"/>
      <c r="H294" s="70"/>
      <c r="I294" s="70"/>
      <c r="J294" s="70"/>
      <c r="K294" s="222"/>
      <c r="L294" s="222"/>
      <c r="M294" s="222"/>
      <c r="N294" s="71"/>
      <c r="O294" s="71"/>
      <c r="P294" s="222"/>
      <c r="Q294" s="69"/>
      <c r="R294" s="222"/>
      <c r="S294" s="69"/>
      <c r="T294" s="222"/>
    </row>
    <row r="295" spans="3:20" ht="14.25">
      <c r="C295" s="222"/>
      <c r="D295" s="222"/>
      <c r="E295" s="71"/>
      <c r="F295" s="241"/>
      <c r="G295" s="222"/>
      <c r="H295" s="70"/>
      <c r="I295" s="70"/>
      <c r="J295" s="70"/>
      <c r="K295" s="222"/>
      <c r="L295" s="222"/>
      <c r="M295" s="222"/>
      <c r="N295" s="71"/>
      <c r="O295" s="71"/>
      <c r="P295" s="222"/>
      <c r="Q295" s="69"/>
      <c r="R295" s="222"/>
      <c r="S295" s="69"/>
      <c r="T295" s="222"/>
    </row>
    <row r="296" spans="3:20" ht="14.25">
      <c r="C296" s="222"/>
      <c r="D296" s="222"/>
      <c r="E296" s="71"/>
      <c r="F296" s="241"/>
      <c r="G296" s="222"/>
      <c r="H296" s="70"/>
      <c r="I296" s="70"/>
      <c r="J296" s="70"/>
      <c r="K296" s="222"/>
      <c r="L296" s="222"/>
      <c r="M296" s="222"/>
      <c r="N296" s="71"/>
      <c r="O296" s="71"/>
      <c r="P296" s="222"/>
      <c r="Q296" s="69"/>
      <c r="R296" s="222"/>
      <c r="S296" s="69"/>
      <c r="T296" s="222"/>
    </row>
    <row r="297" spans="3:20" ht="14.25">
      <c r="C297" s="222"/>
      <c r="D297" s="222"/>
      <c r="E297" s="71"/>
      <c r="F297" s="241"/>
      <c r="G297" s="222"/>
      <c r="H297" s="70"/>
      <c r="I297" s="70"/>
      <c r="J297" s="70"/>
      <c r="K297" s="222"/>
      <c r="L297" s="222"/>
      <c r="M297" s="222"/>
      <c r="N297" s="71"/>
      <c r="O297" s="71"/>
      <c r="P297" s="222"/>
      <c r="Q297" s="69"/>
      <c r="R297" s="222"/>
      <c r="S297" s="69"/>
      <c r="T297" s="222"/>
    </row>
    <row r="298" spans="3:20" ht="14.25">
      <c r="C298" s="222"/>
      <c r="D298" s="222"/>
      <c r="E298" s="71"/>
      <c r="F298" s="241"/>
      <c r="G298" s="222"/>
      <c r="H298" s="70"/>
      <c r="I298" s="70"/>
      <c r="J298" s="70"/>
      <c r="K298" s="222"/>
      <c r="L298" s="222"/>
      <c r="M298" s="222"/>
      <c r="N298" s="71"/>
      <c r="O298" s="71"/>
      <c r="P298" s="222"/>
      <c r="Q298" s="69"/>
      <c r="R298" s="222"/>
      <c r="S298" s="69"/>
      <c r="T298" s="222"/>
    </row>
    <row r="299" spans="3:20" ht="14.25">
      <c r="C299" s="222"/>
      <c r="D299" s="222"/>
      <c r="E299" s="71"/>
      <c r="F299" s="241"/>
      <c r="G299" s="222"/>
      <c r="H299" s="70"/>
      <c r="I299" s="70"/>
      <c r="J299" s="70"/>
      <c r="K299" s="222"/>
      <c r="L299" s="222"/>
      <c r="M299" s="222"/>
      <c r="N299" s="71"/>
      <c r="O299" s="71"/>
      <c r="P299" s="222"/>
      <c r="Q299" s="69"/>
      <c r="R299" s="222"/>
      <c r="S299" s="69"/>
      <c r="T299" s="222"/>
    </row>
    <row r="300" spans="3:20" ht="14.25">
      <c r="C300" s="222"/>
      <c r="D300" s="222"/>
      <c r="E300" s="71"/>
      <c r="F300" s="241"/>
      <c r="G300" s="222"/>
      <c r="H300" s="70"/>
      <c r="I300" s="70"/>
      <c r="J300" s="70"/>
      <c r="K300" s="222"/>
      <c r="L300" s="222"/>
      <c r="M300" s="222"/>
      <c r="N300" s="71"/>
      <c r="O300" s="71"/>
      <c r="P300" s="222"/>
      <c r="Q300" s="69"/>
      <c r="R300" s="222"/>
      <c r="S300" s="69"/>
      <c r="T300" s="222"/>
    </row>
    <row r="301" spans="3:20" ht="14.25">
      <c r="C301" s="222"/>
      <c r="D301" s="222"/>
      <c r="E301" s="71"/>
      <c r="F301" s="241"/>
      <c r="G301" s="222"/>
      <c r="H301" s="70"/>
      <c r="I301" s="70"/>
      <c r="J301" s="70"/>
      <c r="K301" s="222"/>
      <c r="L301" s="222"/>
      <c r="M301" s="222"/>
      <c r="N301" s="71"/>
      <c r="O301" s="71"/>
      <c r="P301" s="222"/>
      <c r="Q301" s="69"/>
      <c r="R301" s="222"/>
      <c r="S301" s="69"/>
      <c r="T301" s="222"/>
    </row>
    <row r="302" spans="3:20" ht="14.25">
      <c r="C302" s="222"/>
      <c r="D302" s="222"/>
      <c r="E302" s="71"/>
      <c r="F302" s="241"/>
      <c r="G302" s="222"/>
      <c r="H302" s="70"/>
      <c r="I302" s="70"/>
      <c r="J302" s="70"/>
      <c r="K302" s="222"/>
      <c r="L302" s="222"/>
      <c r="M302" s="222"/>
      <c r="N302" s="71"/>
      <c r="O302" s="71"/>
      <c r="P302" s="222"/>
      <c r="Q302" s="69"/>
      <c r="R302" s="222"/>
      <c r="S302" s="69"/>
      <c r="T302" s="222"/>
    </row>
    <row r="303" spans="3:20" ht="14.25">
      <c r="C303" s="222"/>
      <c r="D303" s="222"/>
      <c r="E303" s="71"/>
      <c r="F303" s="241"/>
      <c r="G303" s="222"/>
      <c r="H303" s="70"/>
      <c r="I303" s="70"/>
      <c r="J303" s="70"/>
      <c r="K303" s="222"/>
      <c r="L303" s="222"/>
      <c r="M303" s="222"/>
      <c r="N303" s="71"/>
      <c r="O303" s="71"/>
      <c r="P303" s="222"/>
      <c r="Q303" s="69"/>
      <c r="R303" s="222"/>
      <c r="S303" s="69"/>
      <c r="T303" s="222"/>
    </row>
    <row r="304" spans="3:20" ht="14.25">
      <c r="C304" s="222"/>
      <c r="D304" s="222"/>
      <c r="E304" s="71"/>
      <c r="F304" s="241"/>
      <c r="G304" s="222"/>
      <c r="H304" s="70"/>
      <c r="I304" s="70"/>
      <c r="J304" s="70"/>
      <c r="K304" s="222"/>
      <c r="L304" s="222"/>
      <c r="M304" s="222"/>
      <c r="N304" s="71"/>
      <c r="O304" s="71"/>
      <c r="P304" s="222"/>
      <c r="Q304" s="69"/>
      <c r="R304" s="222"/>
      <c r="S304" s="69"/>
      <c r="T304" s="222"/>
    </row>
    <row r="305" spans="3:20" ht="14.25">
      <c r="C305" s="222"/>
      <c r="D305" s="222"/>
      <c r="E305" s="71"/>
      <c r="F305" s="241"/>
      <c r="G305" s="222"/>
      <c r="H305" s="70"/>
      <c r="I305" s="70"/>
      <c r="J305" s="70"/>
      <c r="K305" s="222"/>
      <c r="L305" s="222"/>
      <c r="M305" s="222"/>
      <c r="N305" s="71"/>
      <c r="O305" s="71"/>
      <c r="P305" s="222"/>
      <c r="Q305" s="69"/>
      <c r="R305" s="222"/>
      <c r="S305" s="69"/>
      <c r="T305" s="222"/>
    </row>
    <row r="306" spans="3:20" ht="14.25">
      <c r="C306" s="222"/>
      <c r="D306" s="222"/>
      <c r="E306" s="71"/>
      <c r="F306" s="241"/>
      <c r="G306" s="222"/>
      <c r="H306" s="70"/>
      <c r="I306" s="70"/>
      <c r="J306" s="70"/>
      <c r="K306" s="222"/>
      <c r="L306" s="222"/>
      <c r="M306" s="222"/>
      <c r="N306" s="71"/>
      <c r="O306" s="71"/>
      <c r="P306" s="222"/>
      <c r="Q306" s="69"/>
      <c r="R306" s="222"/>
      <c r="S306" s="69"/>
      <c r="T306" s="222"/>
    </row>
    <row r="307" spans="3:20" ht="14.25">
      <c r="C307" s="222"/>
      <c r="D307" s="222"/>
      <c r="E307" s="71"/>
      <c r="F307" s="241"/>
      <c r="G307" s="222"/>
      <c r="H307" s="70"/>
      <c r="I307" s="70"/>
      <c r="J307" s="70"/>
      <c r="K307" s="222"/>
      <c r="L307" s="222"/>
      <c r="M307" s="222"/>
      <c r="N307" s="71"/>
      <c r="O307" s="71"/>
      <c r="P307" s="222"/>
      <c r="Q307" s="69"/>
      <c r="R307" s="222"/>
      <c r="S307" s="69"/>
      <c r="T307" s="222"/>
    </row>
    <row r="308" spans="3:20" ht="14.25">
      <c r="C308" s="222"/>
      <c r="D308" s="222"/>
      <c r="E308" s="71"/>
      <c r="F308" s="241"/>
      <c r="G308" s="222"/>
      <c r="H308" s="70"/>
      <c r="I308" s="70"/>
      <c r="J308" s="70"/>
      <c r="K308" s="222"/>
      <c r="L308" s="222"/>
      <c r="M308" s="222"/>
      <c r="N308" s="71"/>
      <c r="O308" s="71"/>
      <c r="P308" s="222"/>
      <c r="Q308" s="69"/>
      <c r="R308" s="222"/>
      <c r="S308" s="69"/>
      <c r="T308" s="222"/>
    </row>
    <row r="309" spans="3:20" ht="14.25">
      <c r="C309" s="222"/>
      <c r="D309" s="222"/>
      <c r="E309" s="71"/>
      <c r="F309" s="241"/>
      <c r="G309" s="222"/>
      <c r="H309" s="70"/>
      <c r="I309" s="70"/>
      <c r="J309" s="70"/>
      <c r="K309" s="222"/>
      <c r="L309" s="222"/>
      <c r="M309" s="222"/>
      <c r="N309" s="71"/>
      <c r="O309" s="71"/>
      <c r="P309" s="222"/>
      <c r="Q309" s="69"/>
      <c r="R309" s="222"/>
      <c r="S309" s="69"/>
      <c r="T309" s="222"/>
    </row>
    <row r="310" spans="3:20" ht="14.25">
      <c r="C310" s="222"/>
      <c r="D310" s="222"/>
      <c r="E310" s="71"/>
      <c r="F310" s="241"/>
      <c r="G310" s="222"/>
      <c r="H310" s="70"/>
      <c r="I310" s="70"/>
      <c r="J310" s="70"/>
      <c r="K310" s="222"/>
      <c r="L310" s="222"/>
      <c r="M310" s="222"/>
      <c r="N310" s="71"/>
      <c r="O310" s="71"/>
      <c r="P310" s="222"/>
      <c r="Q310" s="69"/>
      <c r="R310" s="222"/>
      <c r="S310" s="69"/>
      <c r="T310" s="222"/>
    </row>
    <row r="311" spans="3:20" ht="14.25">
      <c r="C311" s="222"/>
      <c r="D311" s="222"/>
      <c r="E311" s="71"/>
      <c r="F311" s="241"/>
      <c r="G311" s="222"/>
      <c r="H311" s="70"/>
      <c r="I311" s="70"/>
      <c r="J311" s="70"/>
      <c r="K311" s="222"/>
      <c r="L311" s="222"/>
      <c r="M311" s="222"/>
      <c r="N311" s="71"/>
      <c r="O311" s="71"/>
      <c r="P311" s="222"/>
      <c r="Q311" s="69"/>
      <c r="R311" s="222"/>
      <c r="S311" s="69"/>
      <c r="T311" s="222"/>
    </row>
    <row r="312" spans="3:20" ht="14.25">
      <c r="C312" s="222"/>
      <c r="D312" s="222"/>
      <c r="E312" s="71"/>
      <c r="F312" s="241"/>
      <c r="G312" s="222"/>
      <c r="H312" s="70"/>
      <c r="I312" s="70"/>
      <c r="J312" s="70"/>
      <c r="K312" s="222"/>
      <c r="L312" s="222"/>
      <c r="M312" s="222"/>
      <c r="N312" s="71"/>
      <c r="O312" s="71"/>
      <c r="P312" s="222"/>
      <c r="Q312" s="69"/>
      <c r="R312" s="222"/>
      <c r="S312" s="69"/>
      <c r="T312" s="222"/>
    </row>
    <row r="313" spans="3:20" ht="14.25">
      <c r="C313" s="222"/>
      <c r="D313" s="222"/>
      <c r="E313" s="71"/>
      <c r="F313" s="241"/>
      <c r="G313" s="222"/>
      <c r="H313" s="70"/>
      <c r="I313" s="70"/>
      <c r="J313" s="70"/>
      <c r="K313" s="222"/>
      <c r="L313" s="222"/>
      <c r="M313" s="222"/>
      <c r="N313" s="71"/>
      <c r="O313" s="71"/>
      <c r="P313" s="222"/>
      <c r="Q313" s="69"/>
      <c r="R313" s="222"/>
      <c r="S313" s="69"/>
      <c r="T313" s="222"/>
    </row>
    <row r="314" spans="3:20" ht="14.25">
      <c r="C314" s="222"/>
      <c r="D314" s="222"/>
      <c r="E314" s="71"/>
      <c r="F314" s="241"/>
      <c r="G314" s="222"/>
      <c r="H314" s="70"/>
      <c r="I314" s="70"/>
      <c r="J314" s="70"/>
      <c r="K314" s="222"/>
      <c r="L314" s="222"/>
      <c r="M314" s="222"/>
      <c r="N314" s="71"/>
      <c r="O314" s="71"/>
      <c r="P314" s="222"/>
      <c r="Q314" s="69"/>
      <c r="R314" s="222"/>
      <c r="S314" s="69"/>
      <c r="T314" s="222"/>
    </row>
    <row r="315" spans="3:20" ht="14.25">
      <c r="C315" s="222"/>
      <c r="D315" s="222"/>
      <c r="E315" s="71"/>
      <c r="F315" s="241"/>
      <c r="G315" s="222"/>
      <c r="H315" s="70"/>
      <c r="I315" s="70"/>
      <c r="J315" s="70"/>
      <c r="K315" s="222"/>
      <c r="L315" s="222"/>
      <c r="M315" s="222"/>
      <c r="N315" s="71"/>
      <c r="O315" s="71"/>
      <c r="P315" s="222"/>
      <c r="Q315" s="69"/>
      <c r="R315" s="222"/>
      <c r="S315" s="69"/>
      <c r="T315" s="222"/>
    </row>
    <row r="316" spans="3:20" ht="14.25">
      <c r="C316" s="222"/>
      <c r="D316" s="222"/>
      <c r="E316" s="71"/>
      <c r="F316" s="241"/>
      <c r="G316" s="222"/>
      <c r="H316" s="70"/>
      <c r="I316" s="70"/>
      <c r="J316" s="70"/>
      <c r="K316" s="222"/>
      <c r="L316" s="222"/>
      <c r="M316" s="222"/>
      <c r="N316" s="71"/>
      <c r="O316" s="71"/>
      <c r="P316" s="222"/>
      <c r="Q316" s="69"/>
      <c r="R316" s="222"/>
      <c r="S316" s="69"/>
      <c r="T316" s="222"/>
    </row>
    <row r="317" spans="3:20" ht="14.25">
      <c r="C317" s="222"/>
      <c r="D317" s="222"/>
      <c r="E317" s="71"/>
      <c r="F317" s="241"/>
      <c r="G317" s="222"/>
      <c r="H317" s="70"/>
      <c r="I317" s="70"/>
      <c r="J317" s="70"/>
      <c r="K317" s="222"/>
      <c r="L317" s="222"/>
      <c r="M317" s="222"/>
      <c r="N317" s="71"/>
      <c r="O317" s="71"/>
      <c r="P317" s="222"/>
      <c r="Q317" s="69"/>
      <c r="R317" s="222"/>
      <c r="S317" s="69"/>
      <c r="T317" s="222"/>
    </row>
    <row r="318" spans="3:20" ht="14.25">
      <c r="C318" s="222"/>
      <c r="D318" s="222"/>
      <c r="E318" s="71"/>
      <c r="F318" s="241"/>
      <c r="G318" s="222"/>
      <c r="H318" s="70"/>
      <c r="I318" s="70"/>
      <c r="J318" s="70"/>
      <c r="K318" s="222"/>
      <c r="L318" s="222"/>
      <c r="M318" s="222"/>
      <c r="N318" s="71"/>
      <c r="O318" s="71"/>
      <c r="P318" s="222"/>
      <c r="Q318" s="69"/>
      <c r="R318" s="222"/>
      <c r="S318" s="69"/>
      <c r="T318" s="222"/>
    </row>
    <row r="319" spans="3:20" ht="14.25">
      <c r="C319" s="222"/>
      <c r="D319" s="222"/>
      <c r="E319" s="71"/>
      <c r="F319" s="241"/>
      <c r="G319" s="222"/>
      <c r="H319" s="70"/>
      <c r="I319" s="70"/>
      <c r="J319" s="70"/>
      <c r="K319" s="222"/>
      <c r="L319" s="222"/>
      <c r="M319" s="222"/>
      <c r="N319" s="71"/>
      <c r="O319" s="71"/>
      <c r="P319" s="222"/>
      <c r="Q319" s="69"/>
      <c r="R319" s="222"/>
      <c r="S319" s="69"/>
      <c r="T319" s="222"/>
    </row>
    <row r="320" spans="3:20" ht="14.25">
      <c r="C320" s="222"/>
      <c r="D320" s="222"/>
      <c r="E320" s="71"/>
      <c r="F320" s="241"/>
      <c r="G320" s="222"/>
      <c r="H320" s="70"/>
      <c r="I320" s="70"/>
      <c r="J320" s="70"/>
      <c r="K320" s="222"/>
      <c r="L320" s="222"/>
      <c r="M320" s="222"/>
      <c r="N320" s="71"/>
      <c r="O320" s="71"/>
      <c r="P320" s="222"/>
      <c r="Q320" s="69"/>
      <c r="R320" s="222"/>
      <c r="S320" s="69"/>
      <c r="T320" s="222"/>
    </row>
    <row r="321" spans="3:20" ht="14.25">
      <c r="C321" s="222"/>
      <c r="D321" s="222"/>
      <c r="E321" s="71"/>
      <c r="F321" s="241"/>
      <c r="G321" s="222"/>
      <c r="H321" s="70"/>
      <c r="I321" s="70"/>
      <c r="J321" s="70"/>
      <c r="K321" s="222"/>
      <c r="L321" s="222"/>
      <c r="M321" s="222"/>
      <c r="N321" s="71"/>
      <c r="O321" s="71"/>
      <c r="P321" s="222"/>
      <c r="Q321" s="69"/>
      <c r="R321" s="222"/>
      <c r="S321" s="69"/>
      <c r="T321" s="222"/>
    </row>
    <row r="322" spans="3:20" ht="14.25">
      <c r="C322" s="222"/>
      <c r="D322" s="222"/>
      <c r="E322" s="71"/>
      <c r="F322" s="241"/>
      <c r="G322" s="222"/>
      <c r="H322" s="70"/>
      <c r="I322" s="70"/>
      <c r="J322" s="70"/>
      <c r="K322" s="222"/>
      <c r="L322" s="222"/>
      <c r="M322" s="222"/>
      <c r="N322" s="71"/>
      <c r="O322" s="71"/>
      <c r="P322" s="222"/>
      <c r="Q322" s="69"/>
      <c r="R322" s="222"/>
      <c r="S322" s="69"/>
      <c r="T322" s="222"/>
    </row>
    <row r="323" spans="3:20" ht="14.25">
      <c r="C323" s="222"/>
      <c r="D323" s="222"/>
      <c r="E323" s="71"/>
      <c r="F323" s="241"/>
      <c r="G323" s="222"/>
      <c r="H323" s="70"/>
      <c r="I323" s="70"/>
      <c r="J323" s="70"/>
      <c r="K323" s="222"/>
      <c r="L323" s="222"/>
      <c r="M323" s="222"/>
      <c r="N323" s="71"/>
      <c r="O323" s="71"/>
      <c r="P323" s="222"/>
      <c r="Q323" s="69"/>
      <c r="R323" s="222"/>
      <c r="S323" s="69"/>
      <c r="T323" s="222"/>
    </row>
    <row r="324" spans="3:20" ht="14.25">
      <c r="C324" s="222"/>
      <c r="D324" s="222"/>
      <c r="E324" s="71"/>
      <c r="F324" s="241"/>
      <c r="G324" s="222"/>
      <c r="H324" s="70"/>
      <c r="I324" s="70"/>
      <c r="J324" s="70"/>
      <c r="K324" s="222"/>
      <c r="L324" s="222"/>
      <c r="M324" s="222"/>
      <c r="N324" s="71"/>
      <c r="O324" s="71"/>
      <c r="P324" s="222"/>
      <c r="Q324" s="69"/>
      <c r="R324" s="222"/>
      <c r="S324" s="69"/>
      <c r="T324" s="222"/>
    </row>
    <row r="325" spans="3:20" ht="14.25">
      <c r="C325" s="222"/>
      <c r="D325" s="222"/>
      <c r="E325" s="71"/>
      <c r="F325" s="241"/>
      <c r="G325" s="222"/>
      <c r="H325" s="70"/>
      <c r="I325" s="70"/>
      <c r="J325" s="70"/>
      <c r="K325" s="222"/>
      <c r="L325" s="222"/>
      <c r="M325" s="222"/>
      <c r="N325" s="71"/>
      <c r="O325" s="71"/>
      <c r="P325" s="222"/>
      <c r="Q325" s="69"/>
      <c r="R325" s="222"/>
      <c r="S325" s="69"/>
      <c r="T325" s="222"/>
    </row>
    <row r="326" spans="3:20" ht="14.25">
      <c r="C326" s="222"/>
      <c r="D326" s="222"/>
      <c r="E326" s="71"/>
      <c r="F326" s="241"/>
      <c r="G326" s="222"/>
      <c r="H326" s="70"/>
      <c r="I326" s="70"/>
      <c r="J326" s="70"/>
      <c r="K326" s="222"/>
      <c r="L326" s="222"/>
      <c r="M326" s="222"/>
      <c r="N326" s="71"/>
      <c r="O326" s="71"/>
      <c r="P326" s="222"/>
      <c r="Q326" s="69"/>
      <c r="R326" s="222"/>
      <c r="S326" s="69"/>
      <c r="T326" s="222"/>
    </row>
    <row r="327" spans="3:20" ht="14.25">
      <c r="C327" s="222"/>
      <c r="D327" s="222"/>
      <c r="E327" s="71"/>
      <c r="F327" s="241"/>
      <c r="G327" s="222"/>
      <c r="H327" s="70"/>
      <c r="I327" s="70"/>
      <c r="J327" s="70"/>
      <c r="K327" s="222"/>
      <c r="L327" s="222"/>
      <c r="M327" s="222"/>
      <c r="N327" s="71"/>
      <c r="O327" s="71"/>
      <c r="P327" s="222"/>
      <c r="Q327" s="69"/>
      <c r="R327" s="222"/>
      <c r="S327" s="69"/>
      <c r="T327" s="222"/>
    </row>
    <row r="328" spans="3:20" ht="14.25">
      <c r="C328" s="222"/>
      <c r="D328" s="222"/>
      <c r="E328" s="71"/>
      <c r="F328" s="241"/>
      <c r="G328" s="222"/>
      <c r="H328" s="70"/>
      <c r="I328" s="70"/>
      <c r="J328" s="70"/>
      <c r="K328" s="222"/>
      <c r="L328" s="222"/>
      <c r="M328" s="222"/>
      <c r="N328" s="71"/>
      <c r="O328" s="71"/>
      <c r="P328" s="222"/>
      <c r="Q328" s="69"/>
      <c r="R328" s="222"/>
      <c r="S328" s="69"/>
      <c r="T328" s="222"/>
    </row>
    <row r="329" spans="3:20" ht="14.25">
      <c r="C329" s="222"/>
      <c r="D329" s="222"/>
      <c r="E329" s="71"/>
      <c r="F329" s="241"/>
      <c r="G329" s="222"/>
      <c r="H329" s="70"/>
      <c r="I329" s="70"/>
      <c r="J329" s="70"/>
      <c r="K329" s="222"/>
      <c r="L329" s="222"/>
      <c r="M329" s="222"/>
      <c r="N329" s="71"/>
      <c r="O329" s="71"/>
      <c r="P329" s="222"/>
      <c r="Q329" s="69"/>
      <c r="R329" s="222"/>
      <c r="S329" s="69"/>
      <c r="T329" s="222"/>
    </row>
    <row r="330" spans="3:20" ht="14.25">
      <c r="C330" s="222"/>
      <c r="D330" s="222"/>
      <c r="E330" s="71"/>
      <c r="F330" s="241"/>
      <c r="G330" s="222"/>
      <c r="H330" s="70"/>
      <c r="I330" s="70"/>
      <c r="J330" s="70"/>
      <c r="K330" s="222"/>
      <c r="L330" s="222"/>
      <c r="M330" s="222"/>
      <c r="N330" s="71"/>
      <c r="O330" s="71"/>
      <c r="P330" s="222"/>
      <c r="Q330" s="69"/>
      <c r="R330" s="222"/>
      <c r="S330" s="69"/>
      <c r="T330" s="222"/>
    </row>
    <row r="331" spans="3:20" ht="14.25">
      <c r="C331" s="222"/>
      <c r="D331" s="222"/>
      <c r="E331" s="71"/>
      <c r="F331" s="241"/>
      <c r="G331" s="222"/>
      <c r="H331" s="70"/>
      <c r="I331" s="70"/>
      <c r="J331" s="70"/>
      <c r="K331" s="222"/>
      <c r="L331" s="222"/>
      <c r="M331" s="222"/>
      <c r="N331" s="71"/>
      <c r="O331" s="71"/>
      <c r="P331" s="222"/>
      <c r="Q331" s="69"/>
      <c r="R331" s="222"/>
      <c r="S331" s="69"/>
      <c r="T331" s="222"/>
    </row>
    <row r="332" spans="3:20" ht="14.25">
      <c r="C332" s="222"/>
      <c r="D332" s="222"/>
      <c r="E332" s="71"/>
      <c r="F332" s="241"/>
      <c r="G332" s="222"/>
      <c r="H332" s="70"/>
      <c r="I332" s="70"/>
      <c r="J332" s="70"/>
      <c r="K332" s="222"/>
      <c r="L332" s="222"/>
      <c r="M332" s="222"/>
      <c r="N332" s="71"/>
      <c r="O332" s="71"/>
      <c r="P332" s="222"/>
      <c r="Q332" s="69"/>
      <c r="R332" s="222"/>
      <c r="S332" s="69"/>
      <c r="T332" s="222"/>
    </row>
    <row r="333" spans="3:20" ht="14.25">
      <c r="C333" s="222"/>
      <c r="D333" s="222"/>
      <c r="E333" s="71"/>
      <c r="F333" s="241"/>
      <c r="G333" s="222"/>
      <c r="H333" s="70"/>
      <c r="I333" s="70"/>
      <c r="J333" s="70"/>
      <c r="K333" s="222"/>
      <c r="L333" s="222"/>
      <c r="M333" s="222"/>
      <c r="N333" s="71"/>
      <c r="O333" s="71"/>
      <c r="P333" s="222"/>
      <c r="Q333" s="69"/>
      <c r="R333" s="222"/>
      <c r="S333" s="69"/>
      <c r="T333" s="222"/>
    </row>
    <row r="334" spans="3:20" ht="14.25">
      <c r="C334" s="222"/>
      <c r="D334" s="222"/>
      <c r="E334" s="71"/>
      <c r="F334" s="241"/>
      <c r="G334" s="222"/>
      <c r="H334" s="70"/>
      <c r="I334" s="70"/>
      <c r="J334" s="70"/>
      <c r="K334" s="222"/>
      <c r="L334" s="222"/>
      <c r="M334" s="222"/>
      <c r="N334" s="71"/>
      <c r="O334" s="71"/>
      <c r="P334" s="222"/>
      <c r="Q334" s="69"/>
      <c r="R334" s="222"/>
      <c r="S334" s="69"/>
      <c r="T334" s="222"/>
    </row>
    <row r="335" spans="3:20" ht="14.25">
      <c r="C335" s="222"/>
      <c r="D335" s="222"/>
      <c r="E335" s="71"/>
      <c r="F335" s="241"/>
      <c r="G335" s="222"/>
      <c r="H335" s="70"/>
      <c r="I335" s="70"/>
      <c r="J335" s="70"/>
      <c r="K335" s="222"/>
      <c r="L335" s="222"/>
      <c r="M335" s="222"/>
      <c r="N335" s="71"/>
      <c r="O335" s="71"/>
      <c r="P335" s="222"/>
      <c r="Q335" s="69"/>
      <c r="R335" s="222"/>
      <c r="S335" s="69"/>
      <c r="T335" s="222"/>
    </row>
    <row r="336" spans="3:20" ht="14.25">
      <c r="C336" s="222"/>
      <c r="D336" s="222"/>
      <c r="E336" s="71"/>
      <c r="F336" s="241"/>
      <c r="G336" s="222"/>
      <c r="H336" s="70"/>
      <c r="I336" s="70"/>
      <c r="J336" s="70"/>
      <c r="K336" s="222"/>
      <c r="L336" s="222"/>
      <c r="M336" s="222"/>
      <c r="N336" s="71"/>
      <c r="O336" s="71"/>
      <c r="P336" s="222"/>
      <c r="Q336" s="69"/>
      <c r="R336" s="222"/>
      <c r="S336" s="69"/>
      <c r="T336" s="222"/>
    </row>
    <row r="337" spans="3:20" ht="14.25">
      <c r="C337" s="222"/>
      <c r="D337" s="222"/>
      <c r="E337" s="71"/>
      <c r="F337" s="241"/>
      <c r="G337" s="222"/>
      <c r="H337" s="70"/>
      <c r="I337" s="70"/>
      <c r="J337" s="70"/>
      <c r="K337" s="222"/>
      <c r="L337" s="222"/>
      <c r="M337" s="222"/>
      <c r="N337" s="71"/>
      <c r="O337" s="71"/>
      <c r="P337" s="222"/>
      <c r="Q337" s="69"/>
      <c r="R337" s="222"/>
      <c r="S337" s="69"/>
      <c r="T337" s="222"/>
    </row>
    <row r="338" spans="3:20" ht="14.25">
      <c r="C338" s="222"/>
      <c r="D338" s="222"/>
      <c r="E338" s="71"/>
      <c r="F338" s="241"/>
      <c r="G338" s="222"/>
      <c r="H338" s="70"/>
      <c r="I338" s="70"/>
      <c r="J338" s="70"/>
      <c r="K338" s="222"/>
      <c r="L338" s="222"/>
      <c r="M338" s="222"/>
      <c r="N338" s="71"/>
      <c r="O338" s="71"/>
      <c r="P338" s="222"/>
      <c r="Q338" s="69"/>
      <c r="R338" s="222"/>
      <c r="S338" s="69"/>
      <c r="T338" s="222"/>
    </row>
    <row r="339" spans="3:20" ht="14.25">
      <c r="C339" s="222"/>
      <c r="D339" s="222"/>
      <c r="E339" s="71"/>
      <c r="F339" s="241"/>
      <c r="G339" s="222"/>
      <c r="H339" s="70"/>
      <c r="I339" s="70"/>
      <c r="J339" s="70"/>
      <c r="K339" s="222"/>
      <c r="L339" s="222"/>
      <c r="M339" s="222"/>
      <c r="N339" s="71"/>
      <c r="O339" s="71"/>
      <c r="P339" s="222"/>
      <c r="Q339" s="69"/>
      <c r="R339" s="222"/>
      <c r="S339" s="69"/>
      <c r="T339" s="222"/>
    </row>
    <row r="340" spans="3:20" ht="14.25">
      <c r="C340" s="222"/>
      <c r="D340" s="222"/>
      <c r="E340" s="71"/>
      <c r="F340" s="241"/>
      <c r="G340" s="222"/>
      <c r="H340" s="70"/>
      <c r="I340" s="70"/>
      <c r="J340" s="70"/>
      <c r="K340" s="222"/>
      <c r="L340" s="222"/>
      <c r="M340" s="222"/>
      <c r="N340" s="71"/>
      <c r="O340" s="71"/>
      <c r="P340" s="222"/>
      <c r="Q340" s="69"/>
      <c r="R340" s="222"/>
      <c r="S340" s="69"/>
      <c r="T340" s="222"/>
    </row>
    <row r="341" spans="3:20" ht="14.25">
      <c r="C341" s="222"/>
      <c r="D341" s="222"/>
      <c r="E341" s="71"/>
      <c r="F341" s="241"/>
      <c r="G341" s="222"/>
      <c r="H341" s="70"/>
      <c r="I341" s="70"/>
      <c r="J341" s="70"/>
      <c r="K341" s="222"/>
      <c r="L341" s="222"/>
      <c r="M341" s="222"/>
      <c r="N341" s="71"/>
      <c r="O341" s="71"/>
      <c r="P341" s="222"/>
      <c r="Q341" s="69"/>
      <c r="R341" s="222"/>
      <c r="S341" s="69"/>
      <c r="T341" s="222"/>
    </row>
    <row r="342" spans="3:20" ht="14.25">
      <c r="C342" s="222"/>
      <c r="D342" s="222"/>
      <c r="E342" s="71"/>
      <c r="F342" s="241"/>
      <c r="G342" s="222"/>
      <c r="H342" s="70"/>
      <c r="I342" s="70"/>
      <c r="J342" s="70"/>
      <c r="K342" s="222"/>
      <c r="L342" s="222"/>
      <c r="M342" s="222"/>
      <c r="N342" s="71"/>
      <c r="O342" s="71"/>
      <c r="P342" s="222"/>
      <c r="Q342" s="69"/>
      <c r="R342" s="222"/>
      <c r="S342" s="69"/>
      <c r="T342" s="222"/>
    </row>
    <row r="343" spans="3:20" ht="14.25">
      <c r="C343" s="222"/>
      <c r="D343" s="222"/>
      <c r="E343" s="71"/>
      <c r="F343" s="241"/>
      <c r="G343" s="222"/>
      <c r="H343" s="70"/>
      <c r="I343" s="70"/>
      <c r="J343" s="70"/>
      <c r="K343" s="222"/>
      <c r="L343" s="222"/>
      <c r="M343" s="222"/>
      <c r="N343" s="71"/>
      <c r="O343" s="71"/>
      <c r="P343" s="222"/>
      <c r="Q343" s="69"/>
      <c r="R343" s="222"/>
      <c r="S343" s="69"/>
      <c r="T343" s="222"/>
    </row>
    <row r="344" spans="3:20" ht="14.25">
      <c r="C344" s="222"/>
      <c r="D344" s="222"/>
      <c r="E344" s="71"/>
      <c r="F344" s="241"/>
      <c r="G344" s="222"/>
      <c r="H344" s="70"/>
      <c r="I344" s="70"/>
      <c r="J344" s="70"/>
      <c r="K344" s="222"/>
      <c r="L344" s="222"/>
      <c r="M344" s="222"/>
      <c r="N344" s="71"/>
      <c r="O344" s="71"/>
      <c r="P344" s="222"/>
      <c r="Q344" s="69"/>
      <c r="R344" s="222"/>
      <c r="S344" s="69"/>
      <c r="T344" s="222"/>
    </row>
    <row r="345" spans="3:20" ht="14.25">
      <c r="C345" s="222"/>
      <c r="D345" s="222"/>
      <c r="E345" s="71"/>
      <c r="F345" s="241"/>
      <c r="G345" s="222"/>
      <c r="H345" s="70"/>
      <c r="I345" s="70"/>
      <c r="J345" s="70"/>
      <c r="K345" s="222"/>
      <c r="L345" s="222"/>
      <c r="M345" s="222"/>
      <c r="N345" s="71"/>
      <c r="O345" s="71"/>
      <c r="P345" s="222"/>
      <c r="Q345" s="69"/>
      <c r="R345" s="222"/>
      <c r="S345" s="69"/>
      <c r="T345" s="222"/>
    </row>
    <row r="346" spans="3:20" ht="14.25">
      <c r="C346" s="222"/>
      <c r="D346" s="222"/>
      <c r="E346" s="71"/>
      <c r="F346" s="241"/>
      <c r="G346" s="222"/>
      <c r="H346" s="70"/>
      <c r="I346" s="70"/>
      <c r="J346" s="70"/>
      <c r="K346" s="222"/>
      <c r="L346" s="222"/>
      <c r="M346" s="222"/>
      <c r="N346" s="71"/>
      <c r="O346" s="71"/>
      <c r="P346" s="222"/>
      <c r="Q346" s="69"/>
      <c r="R346" s="222"/>
      <c r="S346" s="69"/>
      <c r="T346" s="222"/>
    </row>
    <row r="347" spans="3:20" ht="14.25">
      <c r="C347" s="222"/>
      <c r="D347" s="222"/>
      <c r="E347" s="71"/>
      <c r="F347" s="241"/>
      <c r="G347" s="222"/>
      <c r="H347" s="70"/>
      <c r="I347" s="70"/>
      <c r="J347" s="70"/>
      <c r="K347" s="222"/>
      <c r="L347" s="222"/>
      <c r="M347" s="222"/>
      <c r="N347" s="71"/>
      <c r="O347" s="71"/>
      <c r="P347" s="222"/>
      <c r="Q347" s="69"/>
      <c r="R347" s="222"/>
      <c r="S347" s="69"/>
      <c r="T347" s="222"/>
    </row>
    <row r="348" spans="3:20" ht="14.25">
      <c r="C348" s="222"/>
      <c r="D348" s="222"/>
      <c r="E348" s="71"/>
      <c r="F348" s="241"/>
      <c r="G348" s="222"/>
      <c r="H348" s="70"/>
      <c r="I348" s="70"/>
      <c r="J348" s="70"/>
      <c r="K348" s="222"/>
      <c r="L348" s="222"/>
      <c r="M348" s="222"/>
      <c r="N348" s="71"/>
      <c r="O348" s="71"/>
      <c r="P348" s="222"/>
      <c r="Q348" s="69"/>
      <c r="R348" s="222"/>
      <c r="S348" s="69"/>
      <c r="T348" s="222"/>
    </row>
    <row r="349" spans="3:20" ht="14.25">
      <c r="C349" s="222"/>
      <c r="D349" s="222"/>
      <c r="E349" s="71"/>
      <c r="F349" s="241"/>
      <c r="G349" s="222"/>
      <c r="H349" s="70"/>
      <c r="I349" s="70"/>
      <c r="J349" s="70"/>
      <c r="K349" s="222"/>
      <c r="L349" s="222"/>
      <c r="M349" s="222"/>
      <c r="N349" s="71"/>
      <c r="O349" s="71"/>
      <c r="P349" s="222"/>
      <c r="Q349" s="69"/>
      <c r="R349" s="222"/>
      <c r="S349" s="69"/>
      <c r="T349" s="222"/>
    </row>
    <row r="350" spans="3:20" ht="14.25">
      <c r="C350" s="222"/>
      <c r="D350" s="222"/>
      <c r="E350" s="71"/>
      <c r="F350" s="241"/>
      <c r="G350" s="222"/>
      <c r="H350" s="70"/>
      <c r="I350" s="70"/>
      <c r="J350" s="70"/>
      <c r="K350" s="222"/>
      <c r="L350" s="222"/>
      <c r="M350" s="222"/>
      <c r="N350" s="71"/>
      <c r="O350" s="71"/>
      <c r="P350" s="222"/>
      <c r="Q350" s="69"/>
      <c r="R350" s="222"/>
      <c r="S350" s="69"/>
      <c r="T350" s="222"/>
    </row>
    <row r="351" spans="3:20" ht="14.25">
      <c r="C351" s="222"/>
      <c r="D351" s="222"/>
      <c r="E351" s="71"/>
      <c r="F351" s="241"/>
      <c r="G351" s="222"/>
      <c r="H351" s="70"/>
      <c r="I351" s="70"/>
      <c r="J351" s="70"/>
      <c r="K351" s="222"/>
      <c r="L351" s="222"/>
      <c r="M351" s="222"/>
      <c r="N351" s="71"/>
      <c r="O351" s="71"/>
      <c r="P351" s="222"/>
      <c r="Q351" s="69"/>
      <c r="R351" s="222"/>
      <c r="S351" s="69"/>
      <c r="T351" s="222"/>
    </row>
    <row r="352" spans="3:20" ht="14.25">
      <c r="C352" s="222"/>
      <c r="D352" s="222"/>
      <c r="E352" s="71"/>
      <c r="F352" s="241"/>
      <c r="G352" s="222"/>
      <c r="H352" s="70"/>
      <c r="I352" s="70"/>
      <c r="J352" s="70"/>
      <c r="K352" s="222"/>
      <c r="L352" s="222"/>
      <c r="M352" s="222"/>
      <c r="N352" s="71"/>
      <c r="O352" s="71"/>
      <c r="P352" s="222"/>
      <c r="Q352" s="69"/>
      <c r="R352" s="222"/>
      <c r="S352" s="69"/>
      <c r="T352" s="222"/>
    </row>
    <row r="353" spans="3:20" ht="14.25">
      <c r="C353" s="222"/>
      <c r="D353" s="222"/>
      <c r="E353" s="71"/>
      <c r="F353" s="241"/>
      <c r="G353" s="222"/>
      <c r="H353" s="70"/>
      <c r="I353" s="70"/>
      <c r="J353" s="70"/>
      <c r="K353" s="222"/>
      <c r="L353" s="222"/>
      <c r="M353" s="222"/>
      <c r="N353" s="71"/>
      <c r="O353" s="71"/>
      <c r="P353" s="222"/>
      <c r="Q353" s="69"/>
      <c r="R353" s="222"/>
      <c r="S353" s="69"/>
      <c r="T353" s="222"/>
    </row>
    <row r="354" spans="3:20" ht="14.25">
      <c r="C354" s="222"/>
      <c r="D354" s="222"/>
      <c r="E354" s="71"/>
      <c r="F354" s="241"/>
      <c r="G354" s="222"/>
      <c r="H354" s="70"/>
      <c r="I354" s="70"/>
      <c r="J354" s="70"/>
      <c r="K354" s="222"/>
      <c r="L354" s="222"/>
      <c r="M354" s="222"/>
      <c r="N354" s="71"/>
      <c r="O354" s="71"/>
      <c r="P354" s="222"/>
      <c r="Q354" s="69"/>
      <c r="R354" s="222"/>
      <c r="S354" s="69"/>
      <c r="T354" s="222"/>
    </row>
    <row r="355" spans="3:20" ht="14.25">
      <c r="C355" s="222"/>
      <c r="D355" s="222"/>
      <c r="E355" s="71"/>
      <c r="F355" s="241"/>
      <c r="G355" s="222"/>
      <c r="H355" s="70"/>
      <c r="I355" s="70"/>
      <c r="J355" s="70"/>
      <c r="K355" s="222"/>
      <c r="L355" s="222"/>
      <c r="M355" s="222"/>
      <c r="N355" s="71"/>
      <c r="O355" s="71"/>
      <c r="P355" s="222"/>
      <c r="Q355" s="69"/>
      <c r="R355" s="222"/>
      <c r="S355" s="69"/>
      <c r="T355" s="222"/>
    </row>
    <row r="356" spans="3:20" ht="14.25">
      <c r="C356" s="222"/>
      <c r="D356" s="222"/>
      <c r="E356" s="71"/>
      <c r="F356" s="241"/>
      <c r="G356" s="222"/>
      <c r="H356" s="70"/>
      <c r="I356" s="70"/>
      <c r="J356" s="70"/>
      <c r="K356" s="222"/>
      <c r="L356" s="222"/>
      <c r="M356" s="222"/>
      <c r="N356" s="71"/>
      <c r="O356" s="71"/>
      <c r="P356" s="222"/>
      <c r="Q356" s="69"/>
      <c r="R356" s="222"/>
      <c r="S356" s="69"/>
      <c r="T356" s="222"/>
    </row>
    <row r="357" spans="3:20" ht="14.25">
      <c r="C357" s="222"/>
      <c r="D357" s="222"/>
      <c r="E357" s="71"/>
      <c r="F357" s="241"/>
      <c r="G357" s="222"/>
      <c r="H357" s="70"/>
      <c r="I357" s="70"/>
      <c r="J357" s="70"/>
      <c r="K357" s="222"/>
      <c r="L357" s="222"/>
      <c r="M357" s="222"/>
      <c r="N357" s="71"/>
      <c r="O357" s="71"/>
      <c r="P357" s="222"/>
      <c r="Q357" s="69"/>
      <c r="R357" s="222"/>
      <c r="S357" s="69"/>
      <c r="T357" s="222"/>
    </row>
    <row r="358" spans="3:20" ht="14.25">
      <c r="C358" s="222"/>
      <c r="D358" s="222"/>
      <c r="E358" s="71"/>
      <c r="F358" s="241"/>
      <c r="G358" s="222"/>
      <c r="H358" s="70"/>
      <c r="I358" s="70"/>
      <c r="J358" s="70"/>
      <c r="K358" s="222"/>
      <c r="L358" s="222"/>
      <c r="M358" s="222"/>
      <c r="N358" s="71"/>
      <c r="O358" s="71"/>
      <c r="P358" s="222"/>
      <c r="Q358" s="69"/>
      <c r="R358" s="222"/>
      <c r="S358" s="69"/>
      <c r="T358" s="222"/>
    </row>
    <row r="359" spans="3:20" ht="14.25">
      <c r="C359" s="222"/>
      <c r="D359" s="222"/>
      <c r="E359" s="71"/>
      <c r="F359" s="241"/>
      <c r="G359" s="222"/>
      <c r="H359" s="70"/>
      <c r="I359" s="70"/>
      <c r="J359" s="70"/>
      <c r="K359" s="222"/>
      <c r="L359" s="222"/>
      <c r="M359" s="222"/>
      <c r="N359" s="71"/>
      <c r="O359" s="71"/>
      <c r="P359" s="222"/>
      <c r="Q359" s="69"/>
      <c r="R359" s="222"/>
      <c r="S359" s="69"/>
      <c r="T359" s="222"/>
    </row>
    <row r="360" spans="3:20" ht="14.25">
      <c r="C360" s="222"/>
      <c r="D360" s="222"/>
      <c r="E360" s="71"/>
      <c r="F360" s="241"/>
      <c r="G360" s="222"/>
      <c r="H360" s="70"/>
      <c r="I360" s="70"/>
      <c r="J360" s="70"/>
      <c r="K360" s="222"/>
      <c r="L360" s="222"/>
      <c r="M360" s="222"/>
      <c r="N360" s="71"/>
      <c r="O360" s="71"/>
      <c r="P360" s="222"/>
      <c r="Q360" s="69"/>
      <c r="R360" s="222"/>
      <c r="S360" s="69"/>
      <c r="T360" s="222"/>
    </row>
    <row r="361" spans="3:20" ht="14.25">
      <c r="C361" s="222"/>
      <c r="D361" s="222"/>
      <c r="E361" s="71"/>
      <c r="F361" s="241"/>
      <c r="G361" s="222"/>
      <c r="H361" s="70"/>
      <c r="I361" s="70"/>
      <c r="J361" s="70"/>
      <c r="K361" s="222"/>
      <c r="L361" s="222"/>
      <c r="M361" s="222"/>
      <c r="N361" s="71"/>
      <c r="O361" s="71"/>
      <c r="P361" s="222"/>
      <c r="Q361" s="69"/>
      <c r="R361" s="222"/>
      <c r="S361" s="69"/>
      <c r="T361" s="222"/>
    </row>
    <row r="362" spans="3:20" ht="14.25">
      <c r="C362" s="222"/>
      <c r="D362" s="222"/>
      <c r="E362" s="71"/>
      <c r="F362" s="241"/>
      <c r="G362" s="222"/>
      <c r="H362" s="70"/>
      <c r="I362" s="70"/>
      <c r="J362" s="70"/>
      <c r="K362" s="222"/>
      <c r="L362" s="222"/>
      <c r="M362" s="222"/>
      <c r="N362" s="71"/>
      <c r="O362" s="71"/>
      <c r="P362" s="222"/>
      <c r="Q362" s="69"/>
      <c r="R362" s="222"/>
      <c r="S362" s="69"/>
      <c r="T362" s="222"/>
    </row>
    <row r="363" spans="3:20" ht="14.25">
      <c r="C363" s="222"/>
      <c r="D363" s="222"/>
      <c r="E363" s="71"/>
      <c r="F363" s="241"/>
      <c r="G363" s="222"/>
      <c r="H363" s="70"/>
      <c r="I363" s="70"/>
      <c r="J363" s="70"/>
      <c r="K363" s="222"/>
      <c r="L363" s="222"/>
      <c r="M363" s="222"/>
      <c r="N363" s="71"/>
      <c r="O363" s="71"/>
      <c r="P363" s="222"/>
      <c r="Q363" s="69"/>
      <c r="R363" s="222"/>
      <c r="S363" s="69"/>
      <c r="T363" s="222"/>
    </row>
    <row r="364" spans="3:20" ht="14.25">
      <c r="C364" s="222"/>
      <c r="D364" s="222"/>
      <c r="E364" s="71"/>
      <c r="F364" s="241"/>
      <c r="G364" s="222"/>
      <c r="H364" s="70"/>
      <c r="I364" s="70"/>
      <c r="J364" s="70"/>
      <c r="K364" s="222"/>
      <c r="L364" s="222"/>
      <c r="M364" s="222"/>
      <c r="N364" s="71"/>
      <c r="O364" s="71"/>
      <c r="P364" s="222"/>
      <c r="Q364" s="69"/>
      <c r="R364" s="222"/>
      <c r="S364" s="69"/>
      <c r="T364" s="222"/>
    </row>
    <row r="365" spans="3:20" ht="14.25">
      <c r="C365" s="222"/>
      <c r="D365" s="222"/>
      <c r="E365" s="71"/>
      <c r="F365" s="241"/>
      <c r="G365" s="222"/>
      <c r="H365" s="70"/>
      <c r="I365" s="70"/>
      <c r="J365" s="70"/>
      <c r="K365" s="222"/>
      <c r="L365" s="222"/>
      <c r="M365" s="222"/>
      <c r="N365" s="71"/>
      <c r="O365" s="71"/>
      <c r="P365" s="222"/>
      <c r="Q365" s="69"/>
      <c r="R365" s="222"/>
      <c r="S365" s="69"/>
      <c r="T365" s="222"/>
    </row>
    <row r="366" spans="3:20" ht="14.25">
      <c r="C366" s="222"/>
      <c r="D366" s="222"/>
      <c r="E366" s="71"/>
      <c r="F366" s="241"/>
      <c r="G366" s="222"/>
      <c r="H366" s="70"/>
      <c r="I366" s="70"/>
      <c r="J366" s="70"/>
      <c r="K366" s="222"/>
      <c r="L366" s="222"/>
      <c r="M366" s="222"/>
      <c r="N366" s="71"/>
      <c r="O366" s="71"/>
      <c r="P366" s="222"/>
      <c r="Q366" s="69"/>
      <c r="R366" s="222"/>
      <c r="S366" s="69"/>
      <c r="T366" s="222"/>
    </row>
    <row r="367" spans="3:20" ht="14.25">
      <c r="C367" s="222"/>
      <c r="D367" s="222"/>
      <c r="E367" s="71"/>
      <c r="F367" s="241"/>
      <c r="G367" s="222"/>
      <c r="H367" s="70"/>
      <c r="I367" s="70"/>
      <c r="J367" s="70"/>
      <c r="K367" s="222"/>
      <c r="L367" s="222"/>
      <c r="M367" s="222"/>
      <c r="N367" s="71"/>
      <c r="O367" s="71"/>
      <c r="P367" s="222"/>
      <c r="Q367" s="69"/>
      <c r="R367" s="222"/>
      <c r="S367" s="69"/>
      <c r="T367" s="222"/>
    </row>
    <row r="368" spans="3:20" ht="14.25">
      <c r="C368" s="222"/>
      <c r="D368" s="222"/>
      <c r="E368" s="71"/>
      <c r="F368" s="241"/>
      <c r="G368" s="222"/>
      <c r="H368" s="70"/>
      <c r="I368" s="70"/>
      <c r="J368" s="70"/>
      <c r="K368" s="222"/>
      <c r="L368" s="222"/>
      <c r="M368" s="222"/>
      <c r="N368" s="71"/>
      <c r="O368" s="71"/>
      <c r="P368" s="222"/>
      <c r="Q368" s="69"/>
      <c r="R368" s="222"/>
      <c r="S368" s="69"/>
      <c r="T368" s="222"/>
    </row>
    <row r="369" spans="3:20" ht="14.25">
      <c r="C369" s="222"/>
      <c r="D369" s="222"/>
      <c r="E369" s="71"/>
      <c r="F369" s="241"/>
      <c r="G369" s="222"/>
      <c r="H369" s="70"/>
      <c r="I369" s="70"/>
      <c r="J369" s="70"/>
      <c r="K369" s="222"/>
      <c r="L369" s="222"/>
      <c r="M369" s="222"/>
      <c r="N369" s="71"/>
      <c r="O369" s="71"/>
      <c r="P369" s="222"/>
      <c r="Q369" s="69"/>
      <c r="R369" s="222"/>
      <c r="S369" s="69"/>
      <c r="T369" s="222"/>
    </row>
    <row r="370" spans="3:20" ht="14.25">
      <c r="C370" s="222"/>
      <c r="D370" s="222"/>
      <c r="E370" s="71"/>
      <c r="F370" s="241"/>
      <c r="G370" s="222"/>
      <c r="H370" s="70"/>
      <c r="I370" s="70"/>
      <c r="J370" s="70"/>
      <c r="K370" s="222"/>
      <c r="L370" s="222"/>
      <c r="M370" s="222"/>
      <c r="N370" s="71"/>
      <c r="O370" s="71"/>
      <c r="P370" s="222"/>
      <c r="Q370" s="69"/>
      <c r="R370" s="222"/>
      <c r="S370" s="69"/>
      <c r="T370" s="222"/>
    </row>
    <row r="371" spans="3:20" ht="14.25">
      <c r="C371" s="222"/>
      <c r="D371" s="222"/>
      <c r="E371" s="71"/>
      <c r="F371" s="241"/>
      <c r="G371" s="222"/>
      <c r="H371" s="70"/>
      <c r="I371" s="70"/>
      <c r="J371" s="70"/>
      <c r="K371" s="222"/>
      <c r="L371" s="222"/>
      <c r="M371" s="222"/>
      <c r="N371" s="71"/>
      <c r="O371" s="71"/>
      <c r="P371" s="222"/>
      <c r="Q371" s="69"/>
      <c r="R371" s="222"/>
      <c r="S371" s="69"/>
      <c r="T371" s="222"/>
    </row>
    <row r="372" spans="3:20" ht="14.25">
      <c r="C372" s="222"/>
      <c r="D372" s="222"/>
      <c r="E372" s="71"/>
      <c r="F372" s="241"/>
      <c r="G372" s="222"/>
      <c r="H372" s="70"/>
      <c r="I372" s="70"/>
      <c r="J372" s="70"/>
      <c r="K372" s="222"/>
      <c r="L372" s="222"/>
      <c r="M372" s="222"/>
      <c r="N372" s="71"/>
      <c r="O372" s="71"/>
      <c r="P372" s="222"/>
      <c r="Q372" s="69"/>
      <c r="R372" s="222"/>
      <c r="S372" s="69"/>
      <c r="T372" s="222"/>
    </row>
    <row r="373" spans="3:20" ht="14.25">
      <c r="C373" s="222"/>
      <c r="D373" s="222"/>
      <c r="E373" s="71"/>
      <c r="F373" s="241"/>
      <c r="G373" s="222"/>
      <c r="H373" s="70"/>
      <c r="I373" s="70"/>
      <c r="J373" s="70"/>
      <c r="K373" s="222"/>
      <c r="L373" s="222"/>
      <c r="M373" s="222"/>
      <c r="N373" s="71"/>
      <c r="O373" s="71"/>
      <c r="P373" s="222"/>
      <c r="Q373" s="69"/>
      <c r="R373" s="222"/>
      <c r="S373" s="69"/>
      <c r="T373" s="222"/>
    </row>
    <row r="374" spans="3:20" ht="14.25">
      <c r="C374" s="222"/>
      <c r="D374" s="222"/>
      <c r="E374" s="71"/>
      <c r="F374" s="241"/>
      <c r="G374" s="222"/>
      <c r="H374" s="70"/>
      <c r="I374" s="70"/>
      <c r="J374" s="70"/>
      <c r="K374" s="222"/>
      <c r="L374" s="222"/>
      <c r="M374" s="222"/>
      <c r="N374" s="71"/>
      <c r="O374" s="71"/>
      <c r="P374" s="222"/>
      <c r="Q374" s="69"/>
      <c r="R374" s="222"/>
      <c r="S374" s="69"/>
      <c r="T374" s="222"/>
    </row>
    <row r="375" spans="3:20" ht="14.25">
      <c r="C375" s="222"/>
      <c r="D375" s="222"/>
      <c r="E375" s="71"/>
      <c r="F375" s="241"/>
      <c r="G375" s="222"/>
      <c r="H375" s="70"/>
      <c r="I375" s="70"/>
      <c r="J375" s="70"/>
      <c r="K375" s="222"/>
      <c r="L375" s="222"/>
      <c r="M375" s="222"/>
      <c r="N375" s="71"/>
      <c r="O375" s="71"/>
      <c r="P375" s="222"/>
      <c r="Q375" s="69"/>
      <c r="R375" s="222"/>
      <c r="S375" s="69"/>
      <c r="T375" s="222"/>
    </row>
    <row r="376" spans="3:20" ht="14.25">
      <c r="C376" s="222"/>
      <c r="D376" s="222"/>
      <c r="E376" s="71"/>
      <c r="F376" s="241"/>
      <c r="G376" s="222"/>
      <c r="H376" s="70"/>
      <c r="I376" s="70"/>
      <c r="J376" s="70"/>
      <c r="K376" s="222"/>
      <c r="L376" s="222"/>
      <c r="M376" s="222"/>
      <c r="N376" s="71"/>
      <c r="O376" s="71"/>
      <c r="P376" s="222"/>
      <c r="Q376" s="69"/>
      <c r="R376" s="222"/>
      <c r="S376" s="69"/>
      <c r="T376" s="222"/>
    </row>
    <row r="377" spans="3:20" ht="14.25">
      <c r="C377" s="222"/>
      <c r="D377" s="222"/>
      <c r="E377" s="71"/>
      <c r="F377" s="241"/>
      <c r="G377" s="222"/>
      <c r="H377" s="70"/>
      <c r="I377" s="70"/>
      <c r="J377" s="70"/>
      <c r="K377" s="222"/>
      <c r="L377" s="222"/>
      <c r="M377" s="222"/>
      <c r="N377" s="71"/>
      <c r="O377" s="71"/>
      <c r="P377" s="222"/>
      <c r="Q377" s="69"/>
      <c r="R377" s="222"/>
      <c r="S377" s="69"/>
      <c r="T377" s="222"/>
    </row>
    <row r="378" spans="3:20" ht="14.25">
      <c r="C378" s="222"/>
      <c r="D378" s="222"/>
      <c r="E378" s="71"/>
      <c r="F378" s="241"/>
      <c r="G378" s="222"/>
      <c r="H378" s="70"/>
      <c r="I378" s="70"/>
      <c r="J378" s="70"/>
      <c r="K378" s="222"/>
      <c r="L378" s="222"/>
      <c r="M378" s="222"/>
      <c r="N378" s="71"/>
      <c r="O378" s="71"/>
      <c r="P378" s="222"/>
      <c r="Q378" s="69"/>
      <c r="R378" s="222"/>
      <c r="S378" s="69"/>
      <c r="T378" s="222"/>
    </row>
    <row r="379" spans="3:20" ht="14.25">
      <c r="C379" s="222"/>
      <c r="D379" s="222"/>
      <c r="E379" s="71"/>
      <c r="F379" s="241"/>
      <c r="G379" s="222"/>
      <c r="H379" s="70"/>
      <c r="I379" s="70"/>
      <c r="J379" s="70"/>
      <c r="K379" s="222"/>
      <c r="L379" s="222"/>
      <c r="M379" s="222"/>
      <c r="N379" s="71"/>
      <c r="O379" s="71"/>
      <c r="P379" s="222"/>
      <c r="Q379" s="69"/>
      <c r="R379" s="222"/>
      <c r="S379" s="69"/>
      <c r="T379" s="222"/>
    </row>
    <row r="380" spans="3:20" ht="14.25">
      <c r="C380" s="222"/>
      <c r="D380" s="222"/>
      <c r="E380" s="71"/>
      <c r="F380" s="241"/>
      <c r="G380" s="222"/>
      <c r="H380" s="70"/>
      <c r="I380" s="70"/>
      <c r="J380" s="70"/>
      <c r="K380" s="222"/>
      <c r="L380" s="222"/>
      <c r="M380" s="222"/>
      <c r="N380" s="71"/>
      <c r="O380" s="71"/>
      <c r="P380" s="222"/>
      <c r="Q380" s="69"/>
      <c r="R380" s="222"/>
      <c r="S380" s="69"/>
      <c r="T380" s="222"/>
    </row>
    <row r="381" spans="3:20" ht="14.25">
      <c r="C381" s="222"/>
      <c r="D381" s="222"/>
      <c r="E381" s="71"/>
      <c r="F381" s="241"/>
      <c r="G381" s="222"/>
      <c r="H381" s="70"/>
      <c r="I381" s="70"/>
      <c r="J381" s="70"/>
      <c r="K381" s="222"/>
      <c r="L381" s="222"/>
      <c r="M381" s="222"/>
      <c r="N381" s="71"/>
      <c r="O381" s="71"/>
      <c r="P381" s="222"/>
      <c r="Q381" s="69"/>
      <c r="R381" s="222"/>
      <c r="S381" s="69"/>
      <c r="T381" s="222"/>
    </row>
    <row r="382" spans="3:20" ht="14.25">
      <c r="C382" s="222"/>
      <c r="D382" s="222"/>
      <c r="E382" s="71"/>
      <c r="F382" s="241"/>
      <c r="G382" s="222"/>
      <c r="H382" s="70"/>
      <c r="I382" s="70"/>
      <c r="J382" s="70"/>
      <c r="K382" s="222"/>
      <c r="L382" s="222"/>
      <c r="M382" s="222"/>
      <c r="N382" s="71"/>
      <c r="O382" s="71"/>
      <c r="P382" s="222"/>
      <c r="Q382" s="69"/>
      <c r="R382" s="222"/>
      <c r="S382" s="69"/>
      <c r="T382" s="222"/>
    </row>
    <row r="383" spans="3:20" ht="14.25">
      <c r="C383" s="222"/>
      <c r="D383" s="222"/>
      <c r="E383" s="71"/>
      <c r="F383" s="241"/>
      <c r="G383" s="222"/>
      <c r="H383" s="70"/>
      <c r="I383" s="70"/>
      <c r="J383" s="70"/>
      <c r="K383" s="222"/>
      <c r="L383" s="222"/>
      <c r="M383" s="222"/>
      <c r="N383" s="71"/>
      <c r="O383" s="71"/>
      <c r="P383" s="222"/>
      <c r="Q383" s="69"/>
      <c r="R383" s="222"/>
      <c r="S383" s="69"/>
      <c r="T383" s="222"/>
    </row>
    <row r="384" spans="3:20" ht="14.25">
      <c r="C384" s="222"/>
      <c r="D384" s="222"/>
      <c r="E384" s="71"/>
      <c r="F384" s="241"/>
      <c r="G384" s="222"/>
      <c r="H384" s="70"/>
      <c r="I384" s="70"/>
      <c r="J384" s="70"/>
      <c r="K384" s="222"/>
      <c r="L384" s="222"/>
      <c r="M384" s="222"/>
      <c r="N384" s="71"/>
      <c r="O384" s="71"/>
      <c r="P384" s="222"/>
      <c r="Q384" s="69"/>
      <c r="R384" s="222"/>
      <c r="S384" s="69"/>
      <c r="T384" s="222"/>
    </row>
    <row r="385" spans="3:20" ht="14.25">
      <c r="C385" s="222"/>
      <c r="D385" s="222"/>
      <c r="E385" s="71"/>
      <c r="F385" s="241"/>
      <c r="G385" s="222"/>
      <c r="H385" s="70"/>
      <c r="I385" s="70"/>
      <c r="J385" s="70"/>
      <c r="K385" s="222"/>
      <c r="L385" s="222"/>
      <c r="M385" s="222"/>
      <c r="N385" s="71"/>
      <c r="O385" s="71"/>
      <c r="P385" s="222"/>
      <c r="Q385" s="69"/>
      <c r="R385" s="222"/>
      <c r="S385" s="69"/>
      <c r="T385" s="222"/>
    </row>
    <row r="386" spans="3:20" ht="14.25">
      <c r="C386" s="222"/>
      <c r="D386" s="222"/>
      <c r="E386" s="71"/>
      <c r="F386" s="241"/>
      <c r="G386" s="222"/>
      <c r="H386" s="70"/>
      <c r="I386" s="70"/>
      <c r="J386" s="70"/>
      <c r="K386" s="222"/>
      <c r="L386" s="222"/>
      <c r="M386" s="222"/>
      <c r="N386" s="71"/>
      <c r="O386" s="71"/>
      <c r="P386" s="222"/>
      <c r="Q386" s="69"/>
      <c r="R386" s="222"/>
      <c r="S386" s="69"/>
      <c r="T386" s="222"/>
    </row>
    <row r="387" spans="3:20" ht="14.25">
      <c r="C387" s="222"/>
      <c r="D387" s="222"/>
      <c r="E387" s="71"/>
      <c r="F387" s="241"/>
      <c r="G387" s="222"/>
      <c r="H387" s="70"/>
      <c r="I387" s="70"/>
      <c r="J387" s="70"/>
      <c r="K387" s="222"/>
      <c r="L387" s="222"/>
      <c r="M387" s="222"/>
      <c r="N387" s="71"/>
      <c r="O387" s="71"/>
      <c r="P387" s="222"/>
      <c r="Q387" s="69"/>
      <c r="R387" s="222"/>
      <c r="S387" s="69"/>
      <c r="T387" s="222"/>
    </row>
    <row r="388" spans="3:20" ht="14.25">
      <c r="C388" s="222"/>
      <c r="D388" s="222"/>
      <c r="E388" s="71"/>
      <c r="F388" s="241"/>
      <c r="G388" s="222"/>
      <c r="H388" s="70"/>
      <c r="I388" s="70"/>
      <c r="J388" s="70"/>
      <c r="K388" s="222"/>
      <c r="L388" s="222"/>
      <c r="M388" s="222"/>
      <c r="N388" s="71"/>
      <c r="O388" s="71"/>
      <c r="P388" s="222"/>
      <c r="Q388" s="69"/>
      <c r="R388" s="222"/>
      <c r="S388" s="69"/>
      <c r="T388" s="222"/>
    </row>
    <row r="389" spans="3:20" ht="14.25">
      <c r="C389" s="222"/>
      <c r="D389" s="222"/>
      <c r="E389" s="71"/>
      <c r="F389" s="241"/>
      <c r="G389" s="222"/>
      <c r="H389" s="70"/>
      <c r="I389" s="70"/>
      <c r="J389" s="70"/>
      <c r="K389" s="222"/>
      <c r="L389" s="222"/>
      <c r="M389" s="222"/>
      <c r="N389" s="71"/>
      <c r="O389" s="71"/>
      <c r="P389" s="222"/>
      <c r="Q389" s="69"/>
      <c r="R389" s="222"/>
      <c r="S389" s="69"/>
      <c r="T389" s="222"/>
    </row>
    <row r="390" spans="3:20" ht="14.25">
      <c r="C390" s="222"/>
      <c r="D390" s="222"/>
      <c r="E390" s="71"/>
      <c r="F390" s="241"/>
      <c r="G390" s="222"/>
      <c r="H390" s="70"/>
      <c r="I390" s="70"/>
      <c r="J390" s="70"/>
      <c r="K390" s="222"/>
      <c r="L390" s="222"/>
      <c r="M390" s="222"/>
      <c r="N390" s="71"/>
      <c r="O390" s="71"/>
      <c r="P390" s="222"/>
      <c r="Q390" s="69"/>
      <c r="R390" s="222"/>
      <c r="S390" s="69"/>
      <c r="T390" s="222"/>
    </row>
    <row r="391" spans="3:20" ht="14.25">
      <c r="C391" s="222"/>
      <c r="D391" s="222"/>
      <c r="E391" s="71"/>
      <c r="F391" s="241"/>
      <c r="G391" s="222"/>
      <c r="H391" s="70"/>
      <c r="I391" s="70"/>
      <c r="J391" s="70"/>
      <c r="K391" s="222"/>
      <c r="L391" s="222"/>
      <c r="M391" s="222"/>
      <c r="N391" s="71"/>
      <c r="O391" s="71"/>
      <c r="P391" s="222"/>
      <c r="Q391" s="69"/>
      <c r="R391" s="222"/>
      <c r="S391" s="69"/>
      <c r="T391" s="222"/>
    </row>
    <row r="392" spans="3:20" ht="14.25">
      <c r="C392" s="222"/>
      <c r="D392" s="222"/>
      <c r="E392" s="71"/>
      <c r="F392" s="241"/>
      <c r="G392" s="222"/>
      <c r="H392" s="70"/>
      <c r="I392" s="70"/>
      <c r="J392" s="70"/>
      <c r="K392" s="222"/>
      <c r="L392" s="222"/>
      <c r="M392" s="222"/>
      <c r="N392" s="71"/>
      <c r="O392" s="71"/>
      <c r="P392" s="222"/>
      <c r="Q392" s="69"/>
      <c r="R392" s="222"/>
      <c r="S392" s="69"/>
      <c r="T392" s="222"/>
    </row>
    <row r="393" spans="3:20" ht="14.25">
      <c r="C393" s="222"/>
      <c r="D393" s="222"/>
      <c r="E393" s="71"/>
      <c r="F393" s="241"/>
      <c r="G393" s="222"/>
      <c r="H393" s="70"/>
      <c r="I393" s="70"/>
      <c r="J393" s="70"/>
      <c r="K393" s="222"/>
      <c r="L393" s="222"/>
      <c r="M393" s="222"/>
      <c r="N393" s="71"/>
      <c r="O393" s="71"/>
      <c r="P393" s="222"/>
      <c r="Q393" s="69"/>
      <c r="R393" s="222"/>
      <c r="S393" s="69"/>
      <c r="T393" s="222"/>
    </row>
    <row r="394" spans="3:20" ht="14.25">
      <c r="C394" s="222"/>
      <c r="D394" s="222"/>
      <c r="E394" s="71"/>
      <c r="F394" s="241"/>
      <c r="G394" s="222"/>
      <c r="H394" s="70"/>
      <c r="I394" s="70"/>
      <c r="J394" s="70"/>
      <c r="K394" s="222"/>
      <c r="L394" s="222"/>
      <c r="M394" s="222"/>
      <c r="N394" s="71"/>
      <c r="O394" s="71"/>
      <c r="P394" s="222"/>
      <c r="Q394" s="69"/>
      <c r="R394" s="222"/>
      <c r="S394" s="69"/>
      <c r="T394" s="222"/>
    </row>
    <row r="395" spans="3:20" ht="14.25">
      <c r="C395" s="222"/>
      <c r="D395" s="222"/>
      <c r="E395" s="71"/>
      <c r="F395" s="241"/>
      <c r="G395" s="222"/>
      <c r="H395" s="70"/>
      <c r="I395" s="70"/>
      <c r="J395" s="70"/>
      <c r="K395" s="222"/>
      <c r="L395" s="222"/>
      <c r="M395" s="222"/>
      <c r="N395" s="71"/>
      <c r="O395" s="71"/>
      <c r="P395" s="222"/>
      <c r="Q395" s="69"/>
      <c r="R395" s="222"/>
      <c r="S395" s="69"/>
      <c r="T395" s="222"/>
    </row>
    <row r="396" spans="3:20" ht="14.25">
      <c r="C396" s="222"/>
      <c r="D396" s="222"/>
      <c r="E396" s="71"/>
      <c r="F396" s="241"/>
      <c r="G396" s="222"/>
      <c r="H396" s="70"/>
      <c r="I396" s="70"/>
      <c r="J396" s="70"/>
      <c r="K396" s="222"/>
      <c r="L396" s="222"/>
      <c r="M396" s="222"/>
      <c r="N396" s="71"/>
      <c r="O396" s="71"/>
      <c r="P396" s="222"/>
      <c r="Q396" s="69"/>
      <c r="R396" s="222"/>
      <c r="S396" s="69"/>
      <c r="T396" s="222"/>
    </row>
    <row r="397" spans="3:20" ht="14.25">
      <c r="C397" s="222"/>
      <c r="D397" s="222"/>
      <c r="E397" s="71"/>
      <c r="F397" s="241"/>
      <c r="G397" s="222"/>
      <c r="H397" s="70"/>
      <c r="I397" s="70"/>
      <c r="J397" s="70"/>
      <c r="K397" s="222"/>
      <c r="L397" s="222"/>
      <c r="M397" s="222"/>
      <c r="N397" s="71"/>
      <c r="O397" s="71"/>
      <c r="P397" s="222"/>
      <c r="Q397" s="69"/>
      <c r="R397" s="222"/>
      <c r="S397" s="69"/>
      <c r="T397" s="222"/>
    </row>
    <row r="398" spans="3:20" ht="14.25">
      <c r="C398" s="222"/>
      <c r="D398" s="222"/>
      <c r="E398" s="71"/>
      <c r="F398" s="241"/>
      <c r="G398" s="222"/>
      <c r="H398" s="70"/>
      <c r="I398" s="70"/>
      <c r="J398" s="70"/>
      <c r="K398" s="222"/>
      <c r="L398" s="222"/>
      <c r="M398" s="222"/>
      <c r="N398" s="71"/>
      <c r="O398" s="71"/>
      <c r="P398" s="222"/>
      <c r="Q398" s="69"/>
      <c r="R398" s="222"/>
      <c r="S398" s="69"/>
      <c r="T398" s="222"/>
    </row>
    <row r="399" spans="3:20" ht="14.25">
      <c r="C399" s="222"/>
      <c r="D399" s="222"/>
      <c r="E399" s="71"/>
      <c r="F399" s="241"/>
      <c r="G399" s="222"/>
      <c r="H399" s="70"/>
      <c r="I399" s="70"/>
      <c r="J399" s="70"/>
      <c r="K399" s="222"/>
      <c r="L399" s="222"/>
      <c r="M399" s="222"/>
      <c r="N399" s="71"/>
      <c r="O399" s="71"/>
      <c r="P399" s="222"/>
      <c r="Q399" s="69"/>
      <c r="R399" s="222"/>
      <c r="S399" s="69"/>
      <c r="T399" s="222"/>
    </row>
    <row r="400" spans="3:20" ht="14.25">
      <c r="C400" s="222"/>
      <c r="D400" s="222"/>
      <c r="E400" s="71"/>
      <c r="F400" s="241"/>
      <c r="G400" s="222"/>
      <c r="H400" s="70"/>
      <c r="I400" s="70"/>
      <c r="J400" s="70"/>
      <c r="K400" s="222"/>
      <c r="L400" s="222"/>
      <c r="M400" s="222"/>
      <c r="N400" s="71"/>
      <c r="O400" s="71"/>
      <c r="P400" s="222"/>
      <c r="Q400" s="69"/>
      <c r="R400" s="222"/>
      <c r="S400" s="69"/>
      <c r="T400" s="222"/>
    </row>
    <row r="401" spans="3:20" ht="14.25">
      <c r="C401" s="222"/>
      <c r="D401" s="222"/>
      <c r="E401" s="71"/>
      <c r="F401" s="241"/>
      <c r="G401" s="222"/>
      <c r="H401" s="70"/>
      <c r="I401" s="70"/>
      <c r="J401" s="70"/>
      <c r="K401" s="222"/>
      <c r="L401" s="222"/>
      <c r="M401" s="222"/>
      <c r="N401" s="71"/>
      <c r="O401" s="71"/>
      <c r="P401" s="222"/>
      <c r="Q401" s="69"/>
      <c r="R401" s="222"/>
      <c r="S401" s="69"/>
      <c r="T401" s="222"/>
    </row>
    <row r="402" spans="3:20" ht="14.25">
      <c r="C402" s="222"/>
      <c r="D402" s="222"/>
      <c r="E402" s="71"/>
      <c r="F402" s="241"/>
      <c r="G402" s="222"/>
      <c r="H402" s="70"/>
      <c r="I402" s="70"/>
      <c r="J402" s="70"/>
      <c r="K402" s="222"/>
      <c r="L402" s="222"/>
      <c r="M402" s="222"/>
      <c r="N402" s="71"/>
      <c r="O402" s="71"/>
      <c r="P402" s="222"/>
      <c r="Q402" s="69"/>
      <c r="R402" s="222"/>
      <c r="S402" s="69"/>
      <c r="T402" s="222"/>
    </row>
    <row r="403" spans="3:20" ht="14.25">
      <c r="C403" s="222"/>
      <c r="D403" s="222"/>
      <c r="E403" s="71"/>
      <c r="F403" s="241"/>
      <c r="G403" s="222"/>
      <c r="H403" s="70"/>
      <c r="I403" s="70"/>
      <c r="J403" s="70"/>
      <c r="K403" s="222"/>
      <c r="L403" s="222"/>
      <c r="M403" s="222"/>
      <c r="N403" s="71"/>
      <c r="O403" s="71"/>
      <c r="P403" s="222"/>
      <c r="Q403" s="69"/>
      <c r="R403" s="222"/>
      <c r="S403" s="69"/>
      <c r="T403" s="222"/>
    </row>
    <row r="404" spans="3:20" ht="14.25">
      <c r="C404" s="222"/>
      <c r="D404" s="222"/>
      <c r="E404" s="71"/>
      <c r="F404" s="241"/>
      <c r="G404" s="222"/>
      <c r="H404" s="70"/>
      <c r="I404" s="70"/>
      <c r="J404" s="70"/>
      <c r="K404" s="222"/>
      <c r="L404" s="222"/>
      <c r="M404" s="222"/>
      <c r="N404" s="71"/>
      <c r="O404" s="71"/>
      <c r="P404" s="222"/>
      <c r="Q404" s="69"/>
      <c r="R404" s="222"/>
      <c r="S404" s="69"/>
      <c r="T404" s="222"/>
    </row>
  </sheetData>
  <sheetProtection password="CADB" sheet="1" selectLockedCells="1"/>
  <protectedRanges>
    <protectedRange sqref="C10:F109" name="範囲1"/>
    <protectedRange sqref="K10:M109 P10:U109" name="範囲2"/>
    <protectedRange sqref="N9:N109 O9" name="範囲2_1"/>
  </protectedRanges>
  <mergeCells count="1">
    <mergeCell ref="N8:O8"/>
  </mergeCells>
  <printOptions/>
  <pageMargins left="0.75" right="0.75" top="1" bottom="1" header="0.512" footer="0.51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AJ103"/>
  <sheetViews>
    <sheetView showGridLines="0" showRowColHeaders="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F4" sqref="F4"/>
    </sheetView>
  </sheetViews>
  <sheetFormatPr defaultColWidth="9.00390625" defaultRowHeight="13.5"/>
  <cols>
    <col min="1" max="1" width="3.75390625" style="69" customWidth="1"/>
    <col min="2" max="2" width="5.00390625" style="222" customWidth="1"/>
    <col min="3" max="4" width="3.75390625" style="222" customWidth="1"/>
    <col min="5" max="5" width="16.25390625" style="222" customWidth="1"/>
    <col min="6" max="14" width="4.50390625" style="222" customWidth="1"/>
    <col min="15" max="15" width="4.50390625" style="220" customWidth="1"/>
    <col min="16" max="46" width="2.50390625" style="69" customWidth="1"/>
    <col min="47" max="16384" width="9.00390625" style="69" customWidth="1"/>
  </cols>
  <sheetData>
    <row r="1" ht="18.75" customHeight="1"/>
    <row r="2" spans="2:36" ht="14.25">
      <c r="B2" s="72" t="s">
        <v>85</v>
      </c>
      <c r="C2" s="73" t="s">
        <v>68</v>
      </c>
      <c r="D2" s="73" t="s">
        <v>69</v>
      </c>
      <c r="E2" s="73" t="s">
        <v>70</v>
      </c>
      <c r="F2" s="74" t="s">
        <v>86</v>
      </c>
      <c r="G2" s="73" t="s">
        <v>87</v>
      </c>
      <c r="H2" s="73" t="s">
        <v>88</v>
      </c>
      <c r="I2" s="73" t="s">
        <v>89</v>
      </c>
      <c r="J2" s="73" t="s">
        <v>90</v>
      </c>
      <c r="K2" s="73" t="s">
        <v>91</v>
      </c>
      <c r="L2" s="73" t="s">
        <v>92</v>
      </c>
      <c r="M2" s="73" t="s">
        <v>93</v>
      </c>
      <c r="N2" s="73" t="s">
        <v>94</v>
      </c>
      <c r="O2" s="72" t="s">
        <v>95</v>
      </c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</row>
    <row r="3" spans="2:36" ht="14.25">
      <c r="B3" s="243" t="s">
        <v>96</v>
      </c>
      <c r="C3" s="229">
        <v>4</v>
      </c>
      <c r="D3" s="229">
        <v>1</v>
      </c>
      <c r="E3" s="229" t="s">
        <v>191</v>
      </c>
      <c r="F3" s="245">
        <v>4</v>
      </c>
      <c r="G3" s="225">
        <v>5</v>
      </c>
      <c r="H3" s="225">
        <v>5</v>
      </c>
      <c r="I3" s="225">
        <v>4</v>
      </c>
      <c r="J3" s="225">
        <v>5</v>
      </c>
      <c r="K3" s="225">
        <v>5</v>
      </c>
      <c r="L3" s="225">
        <v>4</v>
      </c>
      <c r="M3" s="225">
        <v>4</v>
      </c>
      <c r="N3" s="225">
        <v>5</v>
      </c>
      <c r="O3" s="215">
        <f>SUM(F3:N3)</f>
        <v>41</v>
      </c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</row>
    <row r="4" spans="2:15" ht="15" customHeight="1">
      <c r="B4" s="72">
        <v>1</v>
      </c>
      <c r="C4" s="73">
        <f>IF(('名前・生年月日入力'!C10)="","",('名前・生年月日入力'!C10))</f>
      </c>
      <c r="D4" s="73">
        <f>IF(('名前・生年月日入力'!D10)="","",('名前・生年月日入力'!D10))</f>
      </c>
      <c r="E4" s="73">
        <f>IF(('名前・生年月日入力'!E10)="","",(('名前・生年月日入力'!E10)))</f>
      </c>
      <c r="F4" s="221"/>
      <c r="G4" s="221"/>
      <c r="H4" s="221"/>
      <c r="I4" s="221"/>
      <c r="J4" s="221"/>
      <c r="K4" s="221"/>
      <c r="L4" s="221"/>
      <c r="M4" s="221"/>
      <c r="N4" s="221"/>
      <c r="O4" s="72">
        <f>IF(SUM(F4:N4)=0,"",SUM(F4:N4))</f>
      </c>
    </row>
    <row r="5" spans="2:15" ht="15" customHeight="1">
      <c r="B5" s="72">
        <v>2</v>
      </c>
      <c r="C5" s="73">
        <f>IF(('名前・生年月日入力'!C11)="","",('名前・生年月日入力'!C11))</f>
      </c>
      <c r="D5" s="73">
        <f>IF(('名前・生年月日入力'!D11)="","",('名前・生年月日入力'!D11))</f>
      </c>
      <c r="E5" s="73">
        <f>IF(('名前・生年月日入力'!E11)="","",(('名前・生年月日入力'!E11)))</f>
      </c>
      <c r="F5" s="221"/>
      <c r="G5" s="221"/>
      <c r="H5" s="221"/>
      <c r="I5" s="221"/>
      <c r="J5" s="221"/>
      <c r="K5" s="221"/>
      <c r="L5" s="221"/>
      <c r="M5" s="221"/>
      <c r="N5" s="221"/>
      <c r="O5" s="72">
        <f aca="true" t="shared" si="0" ref="O5:O68">IF(SUM(F5:N5)=0,"",SUM(F5:N5))</f>
      </c>
    </row>
    <row r="6" spans="2:15" ht="15" customHeight="1">
      <c r="B6" s="72">
        <v>3</v>
      </c>
      <c r="C6" s="73">
        <f>IF(('名前・生年月日入力'!C12)="","",('名前・生年月日入力'!C12))</f>
      </c>
      <c r="D6" s="73">
        <f>IF(('名前・生年月日入力'!D12)="","",('名前・生年月日入力'!D12))</f>
      </c>
      <c r="E6" s="73">
        <f>IF(('名前・生年月日入力'!E12)="","",(('名前・生年月日入力'!E12)))</f>
      </c>
      <c r="F6" s="221"/>
      <c r="G6" s="221"/>
      <c r="H6" s="221"/>
      <c r="I6" s="221"/>
      <c r="J6" s="221"/>
      <c r="K6" s="221"/>
      <c r="L6" s="221"/>
      <c r="M6" s="221"/>
      <c r="N6" s="221"/>
      <c r="O6" s="72">
        <f t="shared" si="0"/>
      </c>
    </row>
    <row r="7" spans="2:15" ht="15" customHeight="1">
      <c r="B7" s="72">
        <v>4</v>
      </c>
      <c r="C7" s="73">
        <f>IF(('名前・生年月日入力'!C13)="","",('名前・生年月日入力'!C13))</f>
      </c>
      <c r="D7" s="73">
        <f>IF(('名前・生年月日入力'!D13)="","",('名前・生年月日入力'!D13))</f>
      </c>
      <c r="E7" s="73">
        <f>IF(('名前・生年月日入力'!E13)="","",(('名前・生年月日入力'!E13)))</f>
      </c>
      <c r="F7" s="221"/>
      <c r="G7" s="221"/>
      <c r="H7" s="221"/>
      <c r="I7" s="221"/>
      <c r="J7" s="221"/>
      <c r="K7" s="221"/>
      <c r="L7" s="221"/>
      <c r="M7" s="221"/>
      <c r="N7" s="221"/>
      <c r="O7" s="72">
        <f t="shared" si="0"/>
      </c>
    </row>
    <row r="8" spans="2:15" ht="15" customHeight="1">
      <c r="B8" s="72">
        <v>5</v>
      </c>
      <c r="C8" s="73">
        <f>IF(('名前・生年月日入力'!C14)="","",('名前・生年月日入力'!C14))</f>
      </c>
      <c r="D8" s="73">
        <f>IF(('名前・生年月日入力'!D14)="","",('名前・生年月日入力'!D14))</f>
      </c>
      <c r="E8" s="73">
        <f>IF(('名前・生年月日入力'!E14)="","",(('名前・生年月日入力'!E14)))</f>
      </c>
      <c r="F8" s="221"/>
      <c r="G8" s="221"/>
      <c r="H8" s="221"/>
      <c r="I8" s="221"/>
      <c r="J8" s="221"/>
      <c r="K8" s="221"/>
      <c r="L8" s="221"/>
      <c r="M8" s="221"/>
      <c r="N8" s="221"/>
      <c r="O8" s="72">
        <f t="shared" si="0"/>
      </c>
    </row>
    <row r="9" spans="2:15" ht="15" customHeight="1">
      <c r="B9" s="72">
        <v>6</v>
      </c>
      <c r="C9" s="73">
        <f>IF(('名前・生年月日入力'!C15)="","",('名前・生年月日入力'!C15))</f>
      </c>
      <c r="D9" s="73">
        <f>IF(('名前・生年月日入力'!D15)="","",('名前・生年月日入力'!D15))</f>
      </c>
      <c r="E9" s="73">
        <f>IF(('名前・生年月日入力'!E15)="","",(('名前・生年月日入力'!E15)))</f>
      </c>
      <c r="F9" s="221"/>
      <c r="G9" s="221"/>
      <c r="H9" s="221"/>
      <c r="I9" s="221"/>
      <c r="J9" s="221"/>
      <c r="K9" s="221"/>
      <c r="L9" s="221"/>
      <c r="M9" s="221"/>
      <c r="N9" s="221"/>
      <c r="O9" s="72">
        <f t="shared" si="0"/>
      </c>
    </row>
    <row r="10" spans="2:15" ht="15" customHeight="1">
      <c r="B10" s="72">
        <v>7</v>
      </c>
      <c r="C10" s="73">
        <f>IF(('名前・生年月日入力'!C16)="","",('名前・生年月日入力'!C16))</f>
      </c>
      <c r="D10" s="73">
        <f>IF(('名前・生年月日入力'!D16)="","",('名前・生年月日入力'!D16))</f>
      </c>
      <c r="E10" s="73">
        <f>IF(('名前・生年月日入力'!E16)="","",(('名前・生年月日入力'!E16)))</f>
      </c>
      <c r="F10" s="221"/>
      <c r="G10" s="221"/>
      <c r="H10" s="221"/>
      <c r="I10" s="221"/>
      <c r="J10" s="221"/>
      <c r="K10" s="221"/>
      <c r="L10" s="221"/>
      <c r="M10" s="221"/>
      <c r="N10" s="221"/>
      <c r="O10" s="72">
        <f t="shared" si="0"/>
      </c>
    </row>
    <row r="11" spans="2:15" ht="15" customHeight="1">
      <c r="B11" s="72">
        <v>8</v>
      </c>
      <c r="C11" s="73">
        <f>IF(('名前・生年月日入力'!C17)="","",('名前・生年月日入力'!C17))</f>
      </c>
      <c r="D11" s="73">
        <f>IF(('名前・生年月日入力'!D17)="","",('名前・生年月日入力'!D17))</f>
      </c>
      <c r="E11" s="73">
        <f>IF(('名前・生年月日入力'!E17)="","",(('名前・生年月日入力'!E17)))</f>
      </c>
      <c r="F11" s="221"/>
      <c r="G11" s="221"/>
      <c r="H11" s="221"/>
      <c r="I11" s="221"/>
      <c r="J11" s="221"/>
      <c r="K11" s="221"/>
      <c r="L11" s="221"/>
      <c r="M11" s="221"/>
      <c r="N11" s="221"/>
      <c r="O11" s="72">
        <f t="shared" si="0"/>
      </c>
    </row>
    <row r="12" spans="2:15" ht="15" customHeight="1">
      <c r="B12" s="72">
        <v>9</v>
      </c>
      <c r="C12" s="73">
        <f>IF(('名前・生年月日入力'!C18)="","",('名前・生年月日入力'!C18))</f>
      </c>
      <c r="D12" s="73">
        <f>IF(('名前・生年月日入力'!D18)="","",('名前・生年月日入力'!D18))</f>
      </c>
      <c r="E12" s="73">
        <f>IF(('名前・生年月日入力'!E18)="","",(('名前・生年月日入力'!E18)))</f>
      </c>
      <c r="F12" s="221"/>
      <c r="G12" s="221"/>
      <c r="H12" s="221"/>
      <c r="I12" s="221"/>
      <c r="J12" s="221"/>
      <c r="K12" s="221"/>
      <c r="L12" s="221"/>
      <c r="M12" s="221"/>
      <c r="N12" s="221"/>
      <c r="O12" s="72">
        <f t="shared" si="0"/>
      </c>
    </row>
    <row r="13" spans="2:15" ht="15" customHeight="1">
      <c r="B13" s="72">
        <v>10</v>
      </c>
      <c r="C13" s="73">
        <f>IF(('名前・生年月日入力'!C19)="","",('名前・生年月日入力'!C19))</f>
      </c>
      <c r="D13" s="73">
        <f>IF(('名前・生年月日入力'!D19)="","",('名前・生年月日入力'!D19))</f>
      </c>
      <c r="E13" s="73">
        <f>IF(('名前・生年月日入力'!E19)="","",(('名前・生年月日入力'!E19)))</f>
      </c>
      <c r="F13" s="221"/>
      <c r="G13" s="221"/>
      <c r="H13" s="221"/>
      <c r="I13" s="221"/>
      <c r="J13" s="221"/>
      <c r="K13" s="221"/>
      <c r="L13" s="221"/>
      <c r="M13" s="221"/>
      <c r="N13" s="221"/>
      <c r="O13" s="72">
        <f t="shared" si="0"/>
      </c>
    </row>
    <row r="14" spans="2:15" ht="15" customHeight="1">
      <c r="B14" s="72">
        <v>11</v>
      </c>
      <c r="C14" s="73">
        <f>IF(('名前・生年月日入力'!C20)="","",('名前・生年月日入力'!C20))</f>
      </c>
      <c r="D14" s="73">
        <f>IF(('名前・生年月日入力'!D20)="","",('名前・生年月日入力'!D20))</f>
      </c>
      <c r="E14" s="73">
        <f>IF(('名前・生年月日入力'!E20)="","",(('名前・生年月日入力'!E20)))</f>
      </c>
      <c r="F14" s="221"/>
      <c r="G14" s="221"/>
      <c r="H14" s="221"/>
      <c r="I14" s="221"/>
      <c r="J14" s="221"/>
      <c r="K14" s="221"/>
      <c r="L14" s="221"/>
      <c r="M14" s="221"/>
      <c r="N14" s="221"/>
      <c r="O14" s="72">
        <f t="shared" si="0"/>
      </c>
    </row>
    <row r="15" spans="2:15" ht="15" customHeight="1">
      <c r="B15" s="72">
        <v>12</v>
      </c>
      <c r="C15" s="73">
        <f>IF(('名前・生年月日入力'!C21)="","",('名前・生年月日入力'!C21))</f>
      </c>
      <c r="D15" s="73">
        <f>IF(('名前・生年月日入力'!D21)="","",('名前・生年月日入力'!D21))</f>
      </c>
      <c r="E15" s="73">
        <f>IF(('名前・生年月日入力'!E21)="","",(('名前・生年月日入力'!E21)))</f>
      </c>
      <c r="F15" s="221"/>
      <c r="G15" s="221"/>
      <c r="H15" s="221"/>
      <c r="I15" s="221"/>
      <c r="J15" s="221"/>
      <c r="K15" s="221"/>
      <c r="L15" s="221"/>
      <c r="M15" s="221"/>
      <c r="N15" s="221"/>
      <c r="O15" s="72">
        <f t="shared" si="0"/>
      </c>
    </row>
    <row r="16" spans="2:15" ht="15" customHeight="1">
      <c r="B16" s="72">
        <v>13</v>
      </c>
      <c r="C16" s="73">
        <f>IF(('名前・生年月日入力'!C22)="","",('名前・生年月日入力'!C22))</f>
      </c>
      <c r="D16" s="73">
        <f>IF(('名前・生年月日入力'!D22)="","",('名前・生年月日入力'!D22))</f>
      </c>
      <c r="E16" s="73">
        <f>IF(('名前・生年月日入力'!E22)="","",(('名前・生年月日入力'!E22)))</f>
      </c>
      <c r="F16" s="221"/>
      <c r="G16" s="221"/>
      <c r="H16" s="221"/>
      <c r="I16" s="221"/>
      <c r="J16" s="221"/>
      <c r="K16" s="221"/>
      <c r="L16" s="221"/>
      <c r="M16" s="221"/>
      <c r="N16" s="221"/>
      <c r="O16" s="72">
        <f t="shared" si="0"/>
      </c>
    </row>
    <row r="17" spans="2:15" ht="15" customHeight="1">
      <c r="B17" s="72">
        <v>14</v>
      </c>
      <c r="C17" s="73">
        <f>IF(('名前・生年月日入力'!C23)="","",('名前・生年月日入力'!C23))</f>
      </c>
      <c r="D17" s="73">
        <f>IF(('名前・生年月日入力'!D23)="","",('名前・生年月日入力'!D23))</f>
      </c>
      <c r="E17" s="73">
        <f>IF(('名前・生年月日入力'!E23)="","",(('名前・生年月日入力'!E23)))</f>
      </c>
      <c r="F17" s="221"/>
      <c r="G17" s="221"/>
      <c r="H17" s="221"/>
      <c r="I17" s="221"/>
      <c r="J17" s="221"/>
      <c r="K17" s="221"/>
      <c r="L17" s="221"/>
      <c r="M17" s="221"/>
      <c r="N17" s="221"/>
      <c r="O17" s="72">
        <f t="shared" si="0"/>
      </c>
    </row>
    <row r="18" spans="2:15" ht="15" customHeight="1">
      <c r="B18" s="72">
        <v>15</v>
      </c>
      <c r="C18" s="73">
        <f>IF(('名前・生年月日入力'!C24)="","",('名前・生年月日入力'!C24))</f>
      </c>
      <c r="D18" s="73">
        <f>IF(('名前・生年月日入力'!D24)="","",('名前・生年月日入力'!D24))</f>
      </c>
      <c r="E18" s="73">
        <f>IF(('名前・生年月日入力'!E24)="","",(('名前・生年月日入力'!E24)))</f>
      </c>
      <c r="F18" s="221"/>
      <c r="G18" s="221"/>
      <c r="H18" s="221"/>
      <c r="I18" s="221"/>
      <c r="J18" s="221"/>
      <c r="K18" s="221"/>
      <c r="L18" s="221"/>
      <c r="M18" s="221"/>
      <c r="N18" s="221"/>
      <c r="O18" s="72">
        <f t="shared" si="0"/>
      </c>
    </row>
    <row r="19" spans="2:15" ht="15" customHeight="1">
      <c r="B19" s="72">
        <v>16</v>
      </c>
      <c r="C19" s="73">
        <f>IF(('名前・生年月日入力'!C25)="","",('名前・生年月日入力'!C25))</f>
      </c>
      <c r="D19" s="73">
        <f>IF(('名前・生年月日入力'!D25)="","",('名前・生年月日入力'!D25))</f>
      </c>
      <c r="E19" s="73">
        <f>IF(('名前・生年月日入力'!E25)="","",(('名前・生年月日入力'!E25)))</f>
      </c>
      <c r="F19" s="221"/>
      <c r="G19" s="221"/>
      <c r="H19" s="221"/>
      <c r="I19" s="221"/>
      <c r="J19" s="221"/>
      <c r="K19" s="221"/>
      <c r="L19" s="221"/>
      <c r="M19" s="221"/>
      <c r="N19" s="221"/>
      <c r="O19" s="72">
        <f t="shared" si="0"/>
      </c>
    </row>
    <row r="20" spans="2:15" ht="15" customHeight="1">
      <c r="B20" s="72">
        <v>17</v>
      </c>
      <c r="C20" s="73">
        <f>IF(('名前・生年月日入力'!C26)="","",('名前・生年月日入力'!C26))</f>
      </c>
      <c r="D20" s="73">
        <f>IF(('名前・生年月日入力'!D26)="","",('名前・生年月日入力'!D26))</f>
      </c>
      <c r="E20" s="73">
        <f>IF(('名前・生年月日入力'!E26)="","",(('名前・生年月日入力'!E26)))</f>
      </c>
      <c r="F20" s="221"/>
      <c r="G20" s="221"/>
      <c r="H20" s="221"/>
      <c r="I20" s="221"/>
      <c r="J20" s="221"/>
      <c r="K20" s="221"/>
      <c r="L20" s="221"/>
      <c r="M20" s="221"/>
      <c r="N20" s="221"/>
      <c r="O20" s="72">
        <f t="shared" si="0"/>
      </c>
    </row>
    <row r="21" spans="2:15" ht="15" customHeight="1">
      <c r="B21" s="72">
        <v>18</v>
      </c>
      <c r="C21" s="73">
        <f>IF(('名前・生年月日入力'!C27)="","",('名前・生年月日入力'!C27))</f>
      </c>
      <c r="D21" s="73">
        <f>IF(('名前・生年月日入力'!D27)="","",('名前・生年月日入力'!D27))</f>
      </c>
      <c r="E21" s="73">
        <f>IF(('名前・生年月日入力'!E27)="","",(('名前・生年月日入力'!E27)))</f>
      </c>
      <c r="F21" s="221"/>
      <c r="G21" s="221"/>
      <c r="H21" s="221"/>
      <c r="I21" s="221"/>
      <c r="J21" s="221"/>
      <c r="K21" s="221"/>
      <c r="L21" s="221"/>
      <c r="M21" s="221"/>
      <c r="N21" s="221"/>
      <c r="O21" s="72">
        <f t="shared" si="0"/>
      </c>
    </row>
    <row r="22" spans="2:15" ht="15" customHeight="1">
      <c r="B22" s="72">
        <v>19</v>
      </c>
      <c r="C22" s="73">
        <f>IF(('名前・生年月日入力'!C28)="","",('名前・生年月日入力'!C28))</f>
      </c>
      <c r="D22" s="73">
        <f>IF(('名前・生年月日入力'!D28)="","",('名前・生年月日入力'!D28))</f>
      </c>
      <c r="E22" s="73">
        <f>IF(('名前・生年月日入力'!E28)="","",(('名前・生年月日入力'!E28)))</f>
      </c>
      <c r="F22" s="221"/>
      <c r="G22" s="221"/>
      <c r="H22" s="221"/>
      <c r="I22" s="221"/>
      <c r="J22" s="221"/>
      <c r="K22" s="221"/>
      <c r="L22" s="221"/>
      <c r="M22" s="221"/>
      <c r="N22" s="221"/>
      <c r="O22" s="72">
        <f t="shared" si="0"/>
      </c>
    </row>
    <row r="23" spans="2:15" ht="15" customHeight="1">
      <c r="B23" s="72">
        <v>20</v>
      </c>
      <c r="C23" s="73">
        <f>IF(('名前・生年月日入力'!C29)="","",('名前・生年月日入力'!C29))</f>
      </c>
      <c r="D23" s="73">
        <f>IF(('名前・生年月日入力'!D29)="","",('名前・生年月日入力'!D29))</f>
      </c>
      <c r="E23" s="73">
        <f>IF(('名前・生年月日入力'!E29)="","",(('名前・生年月日入力'!E29)))</f>
      </c>
      <c r="F23" s="221"/>
      <c r="G23" s="221"/>
      <c r="H23" s="221"/>
      <c r="I23" s="221"/>
      <c r="J23" s="221"/>
      <c r="K23" s="221"/>
      <c r="L23" s="221"/>
      <c r="M23" s="221"/>
      <c r="N23" s="221"/>
      <c r="O23" s="72">
        <f t="shared" si="0"/>
      </c>
    </row>
    <row r="24" spans="2:15" ht="15" customHeight="1">
      <c r="B24" s="72">
        <v>21</v>
      </c>
      <c r="C24" s="73">
        <f>IF(('名前・生年月日入力'!C30)="","",('名前・生年月日入力'!C30))</f>
      </c>
      <c r="D24" s="73">
        <f>IF(('名前・生年月日入力'!D30)="","",('名前・生年月日入力'!D30))</f>
      </c>
      <c r="E24" s="73">
        <f>IF(('名前・生年月日入力'!E30)="","",(('名前・生年月日入力'!E30)))</f>
      </c>
      <c r="F24" s="221"/>
      <c r="G24" s="221"/>
      <c r="H24" s="221"/>
      <c r="I24" s="221"/>
      <c r="J24" s="221"/>
      <c r="K24" s="221"/>
      <c r="L24" s="221"/>
      <c r="M24" s="221"/>
      <c r="N24" s="221"/>
      <c r="O24" s="72">
        <f t="shared" si="0"/>
      </c>
    </row>
    <row r="25" spans="2:15" ht="15" customHeight="1">
      <c r="B25" s="72">
        <v>22</v>
      </c>
      <c r="C25" s="73">
        <f>IF(('名前・生年月日入力'!C31)="","",('名前・生年月日入力'!C31))</f>
      </c>
      <c r="D25" s="73">
        <f>IF(('名前・生年月日入力'!D31)="","",('名前・生年月日入力'!D31))</f>
      </c>
      <c r="E25" s="73">
        <f>IF(('名前・生年月日入力'!E31)="","",(('名前・生年月日入力'!E31)))</f>
      </c>
      <c r="F25" s="221"/>
      <c r="G25" s="221"/>
      <c r="H25" s="221"/>
      <c r="I25" s="221"/>
      <c r="J25" s="221"/>
      <c r="K25" s="221"/>
      <c r="L25" s="221"/>
      <c r="M25" s="221"/>
      <c r="N25" s="221"/>
      <c r="O25" s="72">
        <f t="shared" si="0"/>
      </c>
    </row>
    <row r="26" spans="2:15" ht="15" customHeight="1">
      <c r="B26" s="72">
        <v>23</v>
      </c>
      <c r="C26" s="73">
        <f>IF(('名前・生年月日入力'!C32)="","",('名前・生年月日入力'!C32))</f>
      </c>
      <c r="D26" s="73">
        <f>IF(('名前・生年月日入力'!D32)="","",('名前・生年月日入力'!D32))</f>
      </c>
      <c r="E26" s="73">
        <f>IF(('名前・生年月日入力'!E32)="","",(('名前・生年月日入力'!E32)))</f>
      </c>
      <c r="F26" s="221"/>
      <c r="G26" s="221"/>
      <c r="H26" s="221"/>
      <c r="I26" s="221"/>
      <c r="J26" s="221"/>
      <c r="K26" s="221"/>
      <c r="L26" s="221"/>
      <c r="M26" s="221"/>
      <c r="N26" s="221"/>
      <c r="O26" s="72">
        <f t="shared" si="0"/>
      </c>
    </row>
    <row r="27" spans="2:15" ht="15" customHeight="1">
      <c r="B27" s="72">
        <v>24</v>
      </c>
      <c r="C27" s="73">
        <f>IF(('名前・生年月日入力'!C33)="","",('名前・生年月日入力'!C33))</f>
      </c>
      <c r="D27" s="73">
        <f>IF(('名前・生年月日入力'!D33)="","",('名前・生年月日入力'!D33))</f>
      </c>
      <c r="E27" s="73">
        <f>IF(('名前・生年月日入力'!E33)="","",(('名前・生年月日入力'!E33)))</f>
      </c>
      <c r="F27" s="221"/>
      <c r="G27" s="221"/>
      <c r="H27" s="221"/>
      <c r="I27" s="221"/>
      <c r="J27" s="221"/>
      <c r="K27" s="221"/>
      <c r="L27" s="221"/>
      <c r="M27" s="221"/>
      <c r="N27" s="221"/>
      <c r="O27" s="72">
        <f t="shared" si="0"/>
      </c>
    </row>
    <row r="28" spans="2:15" ht="15" customHeight="1">
      <c r="B28" s="72">
        <v>25</v>
      </c>
      <c r="C28" s="73">
        <f>IF(('名前・生年月日入力'!C34)="","",('名前・生年月日入力'!C34))</f>
      </c>
      <c r="D28" s="73">
        <f>IF(('名前・生年月日入力'!D34)="","",('名前・生年月日入力'!D34))</f>
      </c>
      <c r="E28" s="73">
        <f>IF(('名前・生年月日入力'!E34)="","",(('名前・生年月日入力'!E34)))</f>
      </c>
      <c r="F28" s="221"/>
      <c r="G28" s="221"/>
      <c r="H28" s="221"/>
      <c r="I28" s="221"/>
      <c r="J28" s="221"/>
      <c r="K28" s="221"/>
      <c r="L28" s="221"/>
      <c r="M28" s="221"/>
      <c r="N28" s="221"/>
      <c r="O28" s="72">
        <f t="shared" si="0"/>
      </c>
    </row>
    <row r="29" spans="2:15" ht="15" customHeight="1">
      <c r="B29" s="72">
        <v>26</v>
      </c>
      <c r="C29" s="73">
        <f>IF(('名前・生年月日入力'!C35)="","",('名前・生年月日入力'!C35))</f>
      </c>
      <c r="D29" s="73">
        <f>IF(('名前・生年月日入力'!D35)="","",('名前・生年月日入力'!D35))</f>
      </c>
      <c r="E29" s="73">
        <f>IF(('名前・生年月日入力'!E35)="","",(('名前・生年月日入力'!E35)))</f>
      </c>
      <c r="F29" s="221"/>
      <c r="G29" s="221"/>
      <c r="H29" s="221"/>
      <c r="I29" s="221"/>
      <c r="J29" s="221"/>
      <c r="K29" s="221"/>
      <c r="L29" s="221"/>
      <c r="M29" s="221"/>
      <c r="N29" s="221"/>
      <c r="O29" s="72">
        <f t="shared" si="0"/>
      </c>
    </row>
    <row r="30" spans="2:15" ht="15" customHeight="1">
      <c r="B30" s="72">
        <v>27</v>
      </c>
      <c r="C30" s="73">
        <f>IF(('名前・生年月日入力'!C36)="","",('名前・生年月日入力'!C36))</f>
      </c>
      <c r="D30" s="73">
        <f>IF(('名前・生年月日入力'!D36)="","",('名前・生年月日入力'!D36))</f>
      </c>
      <c r="E30" s="73">
        <f>IF(('名前・生年月日入力'!E36)="","",(('名前・生年月日入力'!E36)))</f>
      </c>
      <c r="F30" s="221"/>
      <c r="G30" s="221"/>
      <c r="H30" s="221"/>
      <c r="I30" s="221"/>
      <c r="J30" s="221"/>
      <c r="K30" s="221"/>
      <c r="L30" s="221"/>
      <c r="M30" s="221"/>
      <c r="N30" s="221"/>
      <c r="O30" s="72">
        <f t="shared" si="0"/>
      </c>
    </row>
    <row r="31" spans="2:15" ht="15" customHeight="1">
      <c r="B31" s="72">
        <v>28</v>
      </c>
      <c r="C31" s="73">
        <f>IF(('名前・生年月日入力'!C37)="","",('名前・生年月日入力'!C37))</f>
      </c>
      <c r="D31" s="73">
        <f>IF(('名前・生年月日入力'!D37)="","",('名前・生年月日入力'!D37))</f>
      </c>
      <c r="E31" s="73">
        <f>IF(('名前・生年月日入力'!E37)="","",(('名前・生年月日入力'!E37)))</f>
      </c>
      <c r="F31" s="221"/>
      <c r="G31" s="221"/>
      <c r="H31" s="221"/>
      <c r="I31" s="221"/>
      <c r="J31" s="221"/>
      <c r="K31" s="221"/>
      <c r="L31" s="221"/>
      <c r="M31" s="221"/>
      <c r="N31" s="221"/>
      <c r="O31" s="72">
        <f t="shared" si="0"/>
      </c>
    </row>
    <row r="32" spans="2:15" ht="15" customHeight="1">
      <c r="B32" s="72">
        <v>29</v>
      </c>
      <c r="C32" s="73">
        <f>IF(('名前・生年月日入力'!C38)="","",('名前・生年月日入力'!C38))</f>
      </c>
      <c r="D32" s="73">
        <f>IF(('名前・生年月日入力'!D38)="","",('名前・生年月日入力'!D38))</f>
      </c>
      <c r="E32" s="73">
        <f>IF(('名前・生年月日入力'!E38)="","",(('名前・生年月日入力'!E38)))</f>
      </c>
      <c r="F32" s="221"/>
      <c r="G32" s="221"/>
      <c r="H32" s="221"/>
      <c r="I32" s="221"/>
      <c r="J32" s="221"/>
      <c r="K32" s="221"/>
      <c r="L32" s="221"/>
      <c r="M32" s="221"/>
      <c r="N32" s="221"/>
      <c r="O32" s="72">
        <f t="shared" si="0"/>
      </c>
    </row>
    <row r="33" spans="2:15" ht="15" customHeight="1">
      <c r="B33" s="72">
        <v>30</v>
      </c>
      <c r="C33" s="73">
        <f>IF(('名前・生年月日入力'!C39)="","",('名前・生年月日入力'!C39))</f>
      </c>
      <c r="D33" s="73">
        <f>IF(('名前・生年月日入力'!D39)="","",('名前・生年月日入力'!D39))</f>
      </c>
      <c r="E33" s="73">
        <f>IF(('名前・生年月日入力'!E39)="","",(('名前・生年月日入力'!E39)))</f>
      </c>
      <c r="F33" s="221"/>
      <c r="G33" s="221"/>
      <c r="H33" s="221"/>
      <c r="I33" s="221"/>
      <c r="J33" s="221"/>
      <c r="K33" s="221"/>
      <c r="L33" s="221"/>
      <c r="M33" s="221"/>
      <c r="N33" s="221"/>
      <c r="O33" s="72">
        <f t="shared" si="0"/>
      </c>
    </row>
    <row r="34" spans="2:15" ht="15" customHeight="1">
      <c r="B34" s="72">
        <v>31</v>
      </c>
      <c r="C34" s="73">
        <f>IF(('名前・生年月日入力'!C40)="","",('名前・生年月日入力'!C40))</f>
      </c>
      <c r="D34" s="73">
        <f>IF(('名前・生年月日入力'!D40)="","",('名前・生年月日入力'!D40))</f>
      </c>
      <c r="E34" s="73">
        <f>IF(('名前・生年月日入力'!E40)="","",(('名前・生年月日入力'!E40)))</f>
      </c>
      <c r="F34" s="221"/>
      <c r="G34" s="221"/>
      <c r="H34" s="221"/>
      <c r="I34" s="221"/>
      <c r="J34" s="221"/>
      <c r="K34" s="221"/>
      <c r="L34" s="221"/>
      <c r="M34" s="221"/>
      <c r="N34" s="221"/>
      <c r="O34" s="72">
        <f t="shared" si="0"/>
      </c>
    </row>
    <row r="35" spans="2:15" ht="15" customHeight="1">
      <c r="B35" s="72">
        <v>32</v>
      </c>
      <c r="C35" s="73">
        <f>IF(('名前・生年月日入力'!C41)="","",('名前・生年月日入力'!C41))</f>
      </c>
      <c r="D35" s="73">
        <f>IF(('名前・生年月日入力'!D41)="","",('名前・生年月日入力'!D41))</f>
      </c>
      <c r="E35" s="73">
        <f>IF(('名前・生年月日入力'!E41)="","",(('名前・生年月日入力'!E41)))</f>
      </c>
      <c r="F35" s="221"/>
      <c r="G35" s="221"/>
      <c r="H35" s="221"/>
      <c r="I35" s="221"/>
      <c r="J35" s="221"/>
      <c r="K35" s="221"/>
      <c r="L35" s="221"/>
      <c r="M35" s="221"/>
      <c r="N35" s="221"/>
      <c r="O35" s="72">
        <f t="shared" si="0"/>
      </c>
    </row>
    <row r="36" spans="2:15" ht="15" customHeight="1">
      <c r="B36" s="72">
        <v>33</v>
      </c>
      <c r="C36" s="73">
        <f>IF(('名前・生年月日入力'!C42)="","",('名前・生年月日入力'!C42))</f>
      </c>
      <c r="D36" s="73">
        <f>IF(('名前・生年月日入力'!D42)="","",('名前・生年月日入力'!D42))</f>
      </c>
      <c r="E36" s="73">
        <f>IF(('名前・生年月日入力'!E42)="","",(('名前・生年月日入力'!E42)))</f>
      </c>
      <c r="F36" s="221"/>
      <c r="G36" s="221"/>
      <c r="H36" s="221"/>
      <c r="I36" s="221"/>
      <c r="J36" s="221"/>
      <c r="K36" s="221"/>
      <c r="L36" s="221"/>
      <c r="M36" s="221"/>
      <c r="N36" s="221"/>
      <c r="O36" s="72">
        <f t="shared" si="0"/>
      </c>
    </row>
    <row r="37" spans="2:15" ht="15" customHeight="1">
      <c r="B37" s="72">
        <v>34</v>
      </c>
      <c r="C37" s="73">
        <f>IF(('名前・生年月日入力'!C43)="","",('名前・生年月日入力'!C43))</f>
      </c>
      <c r="D37" s="73">
        <f>IF(('名前・生年月日入力'!D43)="","",('名前・生年月日入力'!D43))</f>
      </c>
      <c r="E37" s="73">
        <f>IF(('名前・生年月日入力'!E43)="","",(('名前・生年月日入力'!E43)))</f>
      </c>
      <c r="F37" s="221"/>
      <c r="G37" s="221"/>
      <c r="H37" s="221"/>
      <c r="I37" s="221"/>
      <c r="J37" s="221"/>
      <c r="K37" s="221"/>
      <c r="L37" s="221"/>
      <c r="M37" s="221"/>
      <c r="N37" s="221"/>
      <c r="O37" s="72">
        <f t="shared" si="0"/>
      </c>
    </row>
    <row r="38" spans="2:15" ht="15" customHeight="1">
      <c r="B38" s="72">
        <v>35</v>
      </c>
      <c r="C38" s="73">
        <f>IF(('名前・生年月日入力'!C44)="","",('名前・生年月日入力'!C44))</f>
      </c>
      <c r="D38" s="73">
        <f>IF(('名前・生年月日入力'!D44)="","",('名前・生年月日入力'!D44))</f>
      </c>
      <c r="E38" s="73">
        <f>IF(('名前・生年月日入力'!E44)="","",(('名前・生年月日入力'!E44)))</f>
      </c>
      <c r="F38" s="221"/>
      <c r="G38" s="221"/>
      <c r="H38" s="221"/>
      <c r="I38" s="221"/>
      <c r="J38" s="221"/>
      <c r="K38" s="221"/>
      <c r="L38" s="221"/>
      <c r="M38" s="221"/>
      <c r="N38" s="221"/>
      <c r="O38" s="72">
        <f t="shared" si="0"/>
      </c>
    </row>
    <row r="39" spans="2:15" ht="15" customHeight="1">
      <c r="B39" s="72">
        <v>36</v>
      </c>
      <c r="C39" s="73">
        <f>IF(('名前・生年月日入力'!C45)="","",('名前・生年月日入力'!C45))</f>
      </c>
      <c r="D39" s="73">
        <f>IF(('名前・生年月日入力'!D45)="","",('名前・生年月日入力'!D45))</f>
      </c>
      <c r="E39" s="73">
        <f>IF(('名前・生年月日入力'!E45)="","",(('名前・生年月日入力'!E45)))</f>
      </c>
      <c r="F39" s="221"/>
      <c r="G39" s="221"/>
      <c r="H39" s="221"/>
      <c r="I39" s="221"/>
      <c r="J39" s="221"/>
      <c r="K39" s="221"/>
      <c r="L39" s="221"/>
      <c r="M39" s="221"/>
      <c r="N39" s="221"/>
      <c r="O39" s="72">
        <f t="shared" si="0"/>
      </c>
    </row>
    <row r="40" spans="2:15" ht="15" customHeight="1">
      <c r="B40" s="72">
        <v>37</v>
      </c>
      <c r="C40" s="73">
        <f>IF(('名前・生年月日入力'!C46)="","",('名前・生年月日入力'!C46))</f>
      </c>
      <c r="D40" s="73">
        <f>IF(('名前・生年月日入力'!D46)="","",('名前・生年月日入力'!D46))</f>
      </c>
      <c r="E40" s="73">
        <f>IF(('名前・生年月日入力'!E46)="","",(('名前・生年月日入力'!E46)))</f>
      </c>
      <c r="F40" s="221"/>
      <c r="G40" s="221"/>
      <c r="H40" s="221"/>
      <c r="I40" s="221"/>
      <c r="J40" s="221"/>
      <c r="K40" s="221"/>
      <c r="L40" s="221"/>
      <c r="M40" s="221"/>
      <c r="N40" s="221"/>
      <c r="O40" s="72">
        <f t="shared" si="0"/>
      </c>
    </row>
    <row r="41" spans="2:15" ht="15" customHeight="1">
      <c r="B41" s="72">
        <v>38</v>
      </c>
      <c r="C41" s="73">
        <f>IF(('名前・生年月日入力'!C47)="","",('名前・生年月日入力'!C47))</f>
      </c>
      <c r="D41" s="73">
        <f>IF(('名前・生年月日入力'!D47)="","",('名前・生年月日入力'!D47))</f>
      </c>
      <c r="E41" s="73">
        <f>IF(('名前・生年月日入力'!E47)="","",(('名前・生年月日入力'!E47)))</f>
      </c>
      <c r="F41" s="221"/>
      <c r="G41" s="221"/>
      <c r="H41" s="221"/>
      <c r="I41" s="221"/>
      <c r="J41" s="221"/>
      <c r="K41" s="221"/>
      <c r="L41" s="221"/>
      <c r="M41" s="221"/>
      <c r="N41" s="221"/>
      <c r="O41" s="72">
        <f t="shared" si="0"/>
      </c>
    </row>
    <row r="42" spans="2:15" ht="15" customHeight="1">
      <c r="B42" s="72">
        <v>39</v>
      </c>
      <c r="C42" s="73">
        <f>IF(('名前・生年月日入力'!C48)="","",('名前・生年月日入力'!C48))</f>
      </c>
      <c r="D42" s="73">
        <f>IF(('名前・生年月日入力'!D48)="","",('名前・生年月日入力'!D48))</f>
      </c>
      <c r="E42" s="73">
        <f>IF(('名前・生年月日入力'!E48)="","",(('名前・生年月日入力'!E48)))</f>
      </c>
      <c r="F42" s="221"/>
      <c r="G42" s="221"/>
      <c r="H42" s="221"/>
      <c r="I42" s="221"/>
      <c r="J42" s="221"/>
      <c r="K42" s="221"/>
      <c r="L42" s="221"/>
      <c r="M42" s="221"/>
      <c r="N42" s="221"/>
      <c r="O42" s="72">
        <f t="shared" si="0"/>
      </c>
    </row>
    <row r="43" spans="2:15" ht="15" customHeight="1">
      <c r="B43" s="72">
        <v>40</v>
      </c>
      <c r="C43" s="73">
        <f>IF(('名前・生年月日入力'!C49)="","",('名前・生年月日入力'!C49))</f>
      </c>
      <c r="D43" s="73">
        <f>IF(('名前・生年月日入力'!D49)="","",('名前・生年月日入力'!D49))</f>
      </c>
      <c r="E43" s="73">
        <f>IF(('名前・生年月日入力'!E49)="","",(('名前・生年月日入力'!E49)))</f>
      </c>
      <c r="F43" s="221"/>
      <c r="G43" s="221"/>
      <c r="H43" s="221"/>
      <c r="I43" s="221"/>
      <c r="J43" s="221"/>
      <c r="K43" s="221"/>
      <c r="L43" s="221"/>
      <c r="M43" s="221"/>
      <c r="N43" s="221"/>
      <c r="O43" s="72">
        <f t="shared" si="0"/>
      </c>
    </row>
    <row r="44" spans="2:15" ht="15" customHeight="1">
      <c r="B44" s="72">
        <v>41</v>
      </c>
      <c r="C44" s="73">
        <f>IF(('名前・生年月日入力'!C50)="","",('名前・生年月日入力'!C50))</f>
      </c>
      <c r="D44" s="73">
        <f>IF(('名前・生年月日入力'!D50)="","",('名前・生年月日入力'!D50))</f>
      </c>
      <c r="E44" s="73">
        <f>IF(('名前・生年月日入力'!E50)="","",(('名前・生年月日入力'!E50)))</f>
      </c>
      <c r="F44" s="221"/>
      <c r="G44" s="221"/>
      <c r="H44" s="221"/>
      <c r="I44" s="221"/>
      <c r="J44" s="221"/>
      <c r="K44" s="221"/>
      <c r="L44" s="221"/>
      <c r="M44" s="221"/>
      <c r="N44" s="221"/>
      <c r="O44" s="72">
        <f t="shared" si="0"/>
      </c>
    </row>
    <row r="45" spans="2:15" ht="15" customHeight="1">
      <c r="B45" s="72">
        <v>42</v>
      </c>
      <c r="C45" s="73">
        <f>IF(('名前・生年月日入力'!C51)="","",('名前・生年月日入力'!C51))</f>
      </c>
      <c r="D45" s="73">
        <f>IF(('名前・生年月日入力'!D51)="","",('名前・生年月日入力'!D51))</f>
      </c>
      <c r="E45" s="73">
        <f>IF(('名前・生年月日入力'!E51)="","",(('名前・生年月日入力'!E51)))</f>
      </c>
      <c r="F45" s="221"/>
      <c r="G45" s="221"/>
      <c r="H45" s="221"/>
      <c r="I45" s="221"/>
      <c r="J45" s="221"/>
      <c r="K45" s="221"/>
      <c r="L45" s="221"/>
      <c r="M45" s="221"/>
      <c r="N45" s="221"/>
      <c r="O45" s="72">
        <f t="shared" si="0"/>
      </c>
    </row>
    <row r="46" spans="2:15" ht="15" customHeight="1">
      <c r="B46" s="72">
        <v>43</v>
      </c>
      <c r="C46" s="73">
        <f>IF(('名前・生年月日入力'!C52)="","",('名前・生年月日入力'!C52))</f>
      </c>
      <c r="D46" s="73">
        <f>IF(('名前・生年月日入力'!D52)="","",('名前・生年月日入力'!D52))</f>
      </c>
      <c r="E46" s="73">
        <f>IF(('名前・生年月日入力'!E52)="","",(('名前・生年月日入力'!E52)))</f>
      </c>
      <c r="F46" s="221"/>
      <c r="G46" s="221"/>
      <c r="H46" s="221"/>
      <c r="I46" s="221"/>
      <c r="J46" s="221"/>
      <c r="K46" s="221"/>
      <c r="L46" s="221"/>
      <c r="M46" s="221"/>
      <c r="N46" s="221"/>
      <c r="O46" s="72">
        <f t="shared" si="0"/>
      </c>
    </row>
    <row r="47" spans="2:15" ht="15" customHeight="1">
      <c r="B47" s="72">
        <v>44</v>
      </c>
      <c r="C47" s="73">
        <f>IF(('名前・生年月日入力'!C53)="","",('名前・生年月日入力'!C53))</f>
      </c>
      <c r="D47" s="73">
        <f>IF(('名前・生年月日入力'!D53)="","",('名前・生年月日入力'!D53))</f>
      </c>
      <c r="E47" s="73">
        <f>IF(('名前・生年月日入力'!E53)="","",(('名前・生年月日入力'!E53)))</f>
      </c>
      <c r="F47" s="221"/>
      <c r="G47" s="221"/>
      <c r="H47" s="221"/>
      <c r="I47" s="221"/>
      <c r="J47" s="221"/>
      <c r="K47" s="221"/>
      <c r="L47" s="221"/>
      <c r="M47" s="221"/>
      <c r="N47" s="221"/>
      <c r="O47" s="72">
        <f t="shared" si="0"/>
      </c>
    </row>
    <row r="48" spans="2:15" ht="15" customHeight="1">
      <c r="B48" s="72">
        <v>45</v>
      </c>
      <c r="C48" s="73">
        <f>IF(('名前・生年月日入力'!C54)="","",('名前・生年月日入力'!C54))</f>
      </c>
      <c r="D48" s="73">
        <f>IF(('名前・生年月日入力'!D54)="","",('名前・生年月日入力'!D54))</f>
      </c>
      <c r="E48" s="73">
        <f>IF(('名前・生年月日入力'!E54)="","",(('名前・生年月日入力'!E54)))</f>
      </c>
      <c r="F48" s="221"/>
      <c r="G48" s="221"/>
      <c r="H48" s="221"/>
      <c r="I48" s="221"/>
      <c r="J48" s="221"/>
      <c r="K48" s="221"/>
      <c r="L48" s="221"/>
      <c r="M48" s="221"/>
      <c r="N48" s="221"/>
      <c r="O48" s="72">
        <f t="shared" si="0"/>
      </c>
    </row>
    <row r="49" spans="2:15" ht="15" customHeight="1">
      <c r="B49" s="72">
        <v>46</v>
      </c>
      <c r="C49" s="73">
        <f>IF(('名前・生年月日入力'!C55)="","",('名前・生年月日入力'!C55))</f>
      </c>
      <c r="D49" s="73">
        <f>IF(('名前・生年月日入力'!D55)="","",('名前・生年月日入力'!D55))</f>
      </c>
      <c r="E49" s="73">
        <f>IF(('名前・生年月日入力'!E55)="","",(('名前・生年月日入力'!E55)))</f>
      </c>
      <c r="F49" s="221"/>
      <c r="G49" s="221"/>
      <c r="H49" s="221"/>
      <c r="I49" s="221"/>
      <c r="J49" s="221"/>
      <c r="K49" s="221"/>
      <c r="L49" s="221"/>
      <c r="M49" s="221"/>
      <c r="N49" s="221"/>
      <c r="O49" s="72">
        <f t="shared" si="0"/>
      </c>
    </row>
    <row r="50" spans="2:15" ht="15" customHeight="1">
      <c r="B50" s="72">
        <v>47</v>
      </c>
      <c r="C50" s="73">
        <f>IF(('名前・生年月日入力'!C56)="","",('名前・生年月日入力'!C56))</f>
      </c>
      <c r="D50" s="73">
        <f>IF(('名前・生年月日入力'!D56)="","",('名前・生年月日入力'!D56))</f>
      </c>
      <c r="E50" s="73">
        <f>IF(('名前・生年月日入力'!E56)="","",(('名前・生年月日入力'!E56)))</f>
      </c>
      <c r="F50" s="221"/>
      <c r="G50" s="221"/>
      <c r="H50" s="221"/>
      <c r="I50" s="221"/>
      <c r="J50" s="221"/>
      <c r="K50" s="221"/>
      <c r="L50" s="221"/>
      <c r="M50" s="221"/>
      <c r="N50" s="221"/>
      <c r="O50" s="72">
        <f t="shared" si="0"/>
      </c>
    </row>
    <row r="51" spans="2:15" ht="15" customHeight="1">
      <c r="B51" s="72">
        <v>48</v>
      </c>
      <c r="C51" s="73">
        <f>IF(('名前・生年月日入力'!C57)="","",('名前・生年月日入力'!C57))</f>
      </c>
      <c r="D51" s="73">
        <f>IF(('名前・生年月日入力'!D57)="","",('名前・生年月日入力'!D57))</f>
      </c>
      <c r="E51" s="73">
        <f>IF(('名前・生年月日入力'!E57)="","",(('名前・生年月日入力'!E57)))</f>
      </c>
      <c r="F51" s="221"/>
      <c r="G51" s="221"/>
      <c r="H51" s="221"/>
      <c r="I51" s="221"/>
      <c r="J51" s="221"/>
      <c r="K51" s="221"/>
      <c r="L51" s="221"/>
      <c r="M51" s="221"/>
      <c r="N51" s="221"/>
      <c r="O51" s="72">
        <f t="shared" si="0"/>
      </c>
    </row>
    <row r="52" spans="2:15" ht="15" customHeight="1">
      <c r="B52" s="72">
        <v>49</v>
      </c>
      <c r="C52" s="73">
        <f>IF(('名前・生年月日入力'!C58)="","",('名前・生年月日入力'!C58))</f>
      </c>
      <c r="D52" s="73">
        <f>IF(('名前・生年月日入力'!D58)="","",('名前・生年月日入力'!D58))</f>
      </c>
      <c r="E52" s="73">
        <f>IF(('名前・生年月日入力'!E58)="","",(('名前・生年月日入力'!E58)))</f>
      </c>
      <c r="F52" s="221"/>
      <c r="G52" s="221"/>
      <c r="H52" s="221"/>
      <c r="I52" s="221"/>
      <c r="J52" s="221"/>
      <c r="K52" s="221"/>
      <c r="L52" s="221"/>
      <c r="M52" s="221"/>
      <c r="N52" s="221"/>
      <c r="O52" s="72">
        <f t="shared" si="0"/>
      </c>
    </row>
    <row r="53" spans="2:15" ht="15" customHeight="1">
      <c r="B53" s="72">
        <v>50</v>
      </c>
      <c r="C53" s="73">
        <f>IF(('名前・生年月日入力'!C59)="","",('名前・生年月日入力'!C59))</f>
      </c>
      <c r="D53" s="73">
        <f>IF(('名前・生年月日入力'!D59)="","",('名前・生年月日入力'!D59))</f>
      </c>
      <c r="E53" s="73">
        <f>IF(('名前・生年月日入力'!E59)="","",(('名前・生年月日入力'!E59)))</f>
      </c>
      <c r="F53" s="221"/>
      <c r="G53" s="221"/>
      <c r="H53" s="221"/>
      <c r="I53" s="221"/>
      <c r="J53" s="221"/>
      <c r="K53" s="221"/>
      <c r="L53" s="221"/>
      <c r="M53" s="221"/>
      <c r="N53" s="221"/>
      <c r="O53" s="72">
        <f t="shared" si="0"/>
      </c>
    </row>
    <row r="54" spans="2:15" ht="15" customHeight="1">
      <c r="B54" s="72">
        <v>51</v>
      </c>
      <c r="C54" s="73">
        <f>IF(('名前・生年月日入力'!C60)="","",('名前・生年月日入力'!C60))</f>
      </c>
      <c r="D54" s="73">
        <f>IF(('名前・生年月日入力'!D60)="","",('名前・生年月日入力'!D60))</f>
      </c>
      <c r="E54" s="73">
        <f>IF(('名前・生年月日入力'!E60)="","",(('名前・生年月日入力'!E60)))</f>
      </c>
      <c r="F54" s="221"/>
      <c r="G54" s="221"/>
      <c r="H54" s="221"/>
      <c r="I54" s="221"/>
      <c r="J54" s="221"/>
      <c r="K54" s="221"/>
      <c r="L54" s="221"/>
      <c r="M54" s="221"/>
      <c r="N54" s="221"/>
      <c r="O54" s="72">
        <f t="shared" si="0"/>
      </c>
    </row>
    <row r="55" spans="2:15" ht="15" customHeight="1">
      <c r="B55" s="72">
        <v>52</v>
      </c>
      <c r="C55" s="73">
        <f>IF(('名前・生年月日入力'!C61)="","",('名前・生年月日入力'!C61))</f>
      </c>
      <c r="D55" s="73">
        <f>IF(('名前・生年月日入力'!D61)="","",('名前・生年月日入力'!D61))</f>
      </c>
      <c r="E55" s="73">
        <f>IF(('名前・生年月日入力'!E61)="","",(('名前・生年月日入力'!E61)))</f>
      </c>
      <c r="F55" s="221"/>
      <c r="G55" s="221"/>
      <c r="H55" s="221"/>
      <c r="I55" s="221"/>
      <c r="J55" s="221"/>
      <c r="K55" s="221"/>
      <c r="L55" s="221"/>
      <c r="M55" s="221"/>
      <c r="N55" s="221"/>
      <c r="O55" s="72">
        <f t="shared" si="0"/>
      </c>
    </row>
    <row r="56" spans="2:15" ht="15" customHeight="1">
      <c r="B56" s="72">
        <v>53</v>
      </c>
      <c r="C56" s="73">
        <f>IF(('名前・生年月日入力'!C62)="","",('名前・生年月日入力'!C62))</f>
      </c>
      <c r="D56" s="73">
        <f>IF(('名前・生年月日入力'!D62)="","",('名前・生年月日入力'!D62))</f>
      </c>
      <c r="E56" s="73">
        <f>IF(('名前・生年月日入力'!E62)="","",(('名前・生年月日入力'!E62)))</f>
      </c>
      <c r="F56" s="221"/>
      <c r="G56" s="221"/>
      <c r="H56" s="221"/>
      <c r="I56" s="221"/>
      <c r="J56" s="221"/>
      <c r="K56" s="221"/>
      <c r="L56" s="221"/>
      <c r="M56" s="221"/>
      <c r="N56" s="221"/>
      <c r="O56" s="72">
        <f t="shared" si="0"/>
      </c>
    </row>
    <row r="57" spans="2:15" ht="15" customHeight="1">
      <c r="B57" s="72">
        <v>54</v>
      </c>
      <c r="C57" s="73">
        <f>IF(('名前・生年月日入力'!C63)="","",('名前・生年月日入力'!C63))</f>
      </c>
      <c r="D57" s="73">
        <f>IF(('名前・生年月日入力'!D63)="","",('名前・生年月日入力'!D63))</f>
      </c>
      <c r="E57" s="73">
        <f>IF(('名前・生年月日入力'!E63)="","",(('名前・生年月日入力'!E63)))</f>
      </c>
      <c r="F57" s="221"/>
      <c r="G57" s="221"/>
      <c r="H57" s="221"/>
      <c r="I57" s="221"/>
      <c r="J57" s="221"/>
      <c r="K57" s="221"/>
      <c r="L57" s="221"/>
      <c r="M57" s="221"/>
      <c r="N57" s="221"/>
      <c r="O57" s="72">
        <f t="shared" si="0"/>
      </c>
    </row>
    <row r="58" spans="2:15" ht="15" customHeight="1">
      <c r="B58" s="72">
        <v>55</v>
      </c>
      <c r="C58" s="73">
        <f>IF(('名前・生年月日入力'!C64)="","",('名前・生年月日入力'!C64))</f>
      </c>
      <c r="D58" s="73">
        <f>IF(('名前・生年月日入力'!D64)="","",('名前・生年月日入力'!D64))</f>
      </c>
      <c r="E58" s="73">
        <f>IF(('名前・生年月日入力'!E64)="","",(('名前・生年月日入力'!E64)))</f>
      </c>
      <c r="F58" s="221"/>
      <c r="G58" s="221"/>
      <c r="H58" s="221"/>
      <c r="I58" s="221"/>
      <c r="J58" s="221"/>
      <c r="K58" s="221"/>
      <c r="L58" s="221"/>
      <c r="M58" s="221"/>
      <c r="N58" s="221"/>
      <c r="O58" s="72">
        <f t="shared" si="0"/>
      </c>
    </row>
    <row r="59" spans="2:15" ht="15" customHeight="1">
      <c r="B59" s="72">
        <v>56</v>
      </c>
      <c r="C59" s="73">
        <f>IF(('名前・生年月日入力'!C65)="","",('名前・生年月日入力'!C65))</f>
      </c>
      <c r="D59" s="73">
        <f>IF(('名前・生年月日入力'!D65)="","",('名前・生年月日入力'!D65))</f>
      </c>
      <c r="E59" s="73">
        <f>IF(('名前・生年月日入力'!E65)="","",(('名前・生年月日入力'!E65)))</f>
      </c>
      <c r="F59" s="221"/>
      <c r="G59" s="221"/>
      <c r="H59" s="221"/>
      <c r="I59" s="221"/>
      <c r="J59" s="221"/>
      <c r="K59" s="221"/>
      <c r="L59" s="221"/>
      <c r="M59" s="221"/>
      <c r="N59" s="221"/>
      <c r="O59" s="72">
        <f t="shared" si="0"/>
      </c>
    </row>
    <row r="60" spans="2:15" ht="15" customHeight="1">
      <c r="B60" s="72">
        <v>57</v>
      </c>
      <c r="C60" s="73">
        <f>IF(('名前・生年月日入力'!C66)="","",('名前・生年月日入力'!C66))</f>
      </c>
      <c r="D60" s="73">
        <f>IF(('名前・生年月日入力'!D66)="","",('名前・生年月日入力'!D66))</f>
      </c>
      <c r="E60" s="73">
        <f>IF(('名前・生年月日入力'!E66)="","",(('名前・生年月日入力'!E66)))</f>
      </c>
      <c r="F60" s="221"/>
      <c r="G60" s="221"/>
      <c r="H60" s="221"/>
      <c r="I60" s="221"/>
      <c r="J60" s="221"/>
      <c r="K60" s="221"/>
      <c r="L60" s="221"/>
      <c r="M60" s="221"/>
      <c r="N60" s="221"/>
      <c r="O60" s="72">
        <f t="shared" si="0"/>
      </c>
    </row>
    <row r="61" spans="2:15" ht="15" customHeight="1">
      <c r="B61" s="72">
        <v>58</v>
      </c>
      <c r="C61" s="73">
        <f>IF(('名前・生年月日入力'!C67)="","",('名前・生年月日入力'!C67))</f>
      </c>
      <c r="D61" s="73">
        <f>IF(('名前・生年月日入力'!D67)="","",('名前・生年月日入力'!D67))</f>
      </c>
      <c r="E61" s="73">
        <f>IF(('名前・生年月日入力'!E67)="","",(('名前・生年月日入力'!E67)))</f>
      </c>
      <c r="F61" s="221"/>
      <c r="G61" s="221"/>
      <c r="H61" s="221"/>
      <c r="I61" s="221"/>
      <c r="J61" s="221"/>
      <c r="K61" s="221"/>
      <c r="L61" s="221"/>
      <c r="M61" s="221"/>
      <c r="N61" s="221"/>
      <c r="O61" s="72">
        <f t="shared" si="0"/>
      </c>
    </row>
    <row r="62" spans="2:15" ht="15" customHeight="1">
      <c r="B62" s="72">
        <v>59</v>
      </c>
      <c r="C62" s="73">
        <f>IF(('名前・生年月日入力'!C68)="","",('名前・生年月日入力'!C68))</f>
      </c>
      <c r="D62" s="73">
        <f>IF(('名前・生年月日入力'!D68)="","",('名前・生年月日入力'!D68))</f>
      </c>
      <c r="E62" s="73">
        <f>IF(('名前・生年月日入力'!E68)="","",(('名前・生年月日入力'!E68)))</f>
      </c>
      <c r="F62" s="221"/>
      <c r="G62" s="221"/>
      <c r="H62" s="221"/>
      <c r="I62" s="221"/>
      <c r="J62" s="221"/>
      <c r="K62" s="221"/>
      <c r="L62" s="221"/>
      <c r="M62" s="221"/>
      <c r="N62" s="221"/>
      <c r="O62" s="72">
        <f t="shared" si="0"/>
      </c>
    </row>
    <row r="63" spans="2:15" ht="15" customHeight="1">
      <c r="B63" s="72">
        <v>60</v>
      </c>
      <c r="C63" s="73">
        <f>IF(('名前・生年月日入力'!C69)="","",('名前・生年月日入力'!C69))</f>
      </c>
      <c r="D63" s="73">
        <f>IF(('名前・生年月日入力'!D69)="","",('名前・生年月日入力'!D69))</f>
      </c>
      <c r="E63" s="73">
        <f>IF(('名前・生年月日入力'!E69)="","",(('名前・生年月日入力'!E69)))</f>
      </c>
      <c r="F63" s="221"/>
      <c r="G63" s="221"/>
      <c r="H63" s="221"/>
      <c r="I63" s="221"/>
      <c r="J63" s="221"/>
      <c r="K63" s="221"/>
      <c r="L63" s="221"/>
      <c r="M63" s="221"/>
      <c r="N63" s="221"/>
      <c r="O63" s="72">
        <f t="shared" si="0"/>
      </c>
    </row>
    <row r="64" spans="2:15" ht="15" customHeight="1">
      <c r="B64" s="72">
        <v>61</v>
      </c>
      <c r="C64" s="73">
        <f>IF(('名前・生年月日入力'!C70)="","",('名前・生年月日入力'!C70))</f>
      </c>
      <c r="D64" s="73">
        <f>IF(('名前・生年月日入力'!D70)="","",('名前・生年月日入力'!D70))</f>
      </c>
      <c r="E64" s="73">
        <f>IF(('名前・生年月日入力'!E70)="","",(('名前・生年月日入力'!E70)))</f>
      </c>
      <c r="F64" s="221"/>
      <c r="G64" s="221"/>
      <c r="H64" s="221"/>
      <c r="I64" s="221"/>
      <c r="J64" s="221"/>
      <c r="K64" s="221"/>
      <c r="L64" s="221"/>
      <c r="M64" s="221"/>
      <c r="N64" s="221"/>
      <c r="O64" s="72">
        <f t="shared" si="0"/>
      </c>
    </row>
    <row r="65" spans="2:15" ht="15" customHeight="1">
      <c r="B65" s="72">
        <v>62</v>
      </c>
      <c r="C65" s="73">
        <f>IF(('名前・生年月日入力'!C71)="","",('名前・生年月日入力'!C71))</f>
      </c>
      <c r="D65" s="73">
        <f>IF(('名前・生年月日入力'!D71)="","",('名前・生年月日入力'!D71))</f>
      </c>
      <c r="E65" s="73">
        <f>IF(('名前・生年月日入力'!E71)="","",(('名前・生年月日入力'!E71)))</f>
      </c>
      <c r="F65" s="221"/>
      <c r="G65" s="221"/>
      <c r="H65" s="221"/>
      <c r="I65" s="221"/>
      <c r="J65" s="221"/>
      <c r="K65" s="221"/>
      <c r="L65" s="221"/>
      <c r="M65" s="221"/>
      <c r="N65" s="221"/>
      <c r="O65" s="72">
        <f t="shared" si="0"/>
      </c>
    </row>
    <row r="66" spans="2:15" ht="15" customHeight="1">
      <c r="B66" s="72">
        <v>63</v>
      </c>
      <c r="C66" s="73">
        <f>IF(('名前・生年月日入力'!C72)="","",('名前・生年月日入力'!C72))</f>
      </c>
      <c r="D66" s="73">
        <f>IF(('名前・生年月日入力'!D72)="","",('名前・生年月日入力'!D72))</f>
      </c>
      <c r="E66" s="73">
        <f>IF(('名前・生年月日入力'!E72)="","",(('名前・生年月日入力'!E72)))</f>
      </c>
      <c r="F66" s="221"/>
      <c r="G66" s="221"/>
      <c r="H66" s="221"/>
      <c r="I66" s="221"/>
      <c r="J66" s="221"/>
      <c r="K66" s="221"/>
      <c r="L66" s="221"/>
      <c r="M66" s="221"/>
      <c r="N66" s="221"/>
      <c r="O66" s="72">
        <f t="shared" si="0"/>
      </c>
    </row>
    <row r="67" spans="2:15" ht="15" customHeight="1">
      <c r="B67" s="72">
        <v>64</v>
      </c>
      <c r="C67" s="73">
        <f>IF(('名前・生年月日入力'!C73)="","",('名前・生年月日入力'!C73))</f>
      </c>
      <c r="D67" s="73">
        <f>IF(('名前・生年月日入力'!D73)="","",('名前・生年月日入力'!D73))</f>
      </c>
      <c r="E67" s="73">
        <f>IF(('名前・生年月日入力'!E73)="","",(('名前・生年月日入力'!E73)))</f>
      </c>
      <c r="F67" s="221"/>
      <c r="G67" s="221"/>
      <c r="H67" s="221"/>
      <c r="I67" s="221"/>
      <c r="J67" s="221"/>
      <c r="K67" s="221"/>
      <c r="L67" s="221"/>
      <c r="M67" s="221"/>
      <c r="N67" s="221"/>
      <c r="O67" s="72">
        <f t="shared" si="0"/>
      </c>
    </row>
    <row r="68" spans="2:15" ht="15" customHeight="1">
      <c r="B68" s="72">
        <v>65</v>
      </c>
      <c r="C68" s="73">
        <f>IF(('名前・生年月日入力'!C74)="","",('名前・生年月日入力'!C74))</f>
      </c>
      <c r="D68" s="73">
        <f>IF(('名前・生年月日入力'!D74)="","",('名前・生年月日入力'!D74))</f>
      </c>
      <c r="E68" s="73">
        <f>IF(('名前・生年月日入力'!E74)="","",(('名前・生年月日入力'!E74)))</f>
      </c>
      <c r="F68" s="221"/>
      <c r="G68" s="221"/>
      <c r="H68" s="221"/>
      <c r="I68" s="221"/>
      <c r="J68" s="221"/>
      <c r="K68" s="221"/>
      <c r="L68" s="221"/>
      <c r="M68" s="221"/>
      <c r="N68" s="221"/>
      <c r="O68" s="72">
        <f t="shared" si="0"/>
      </c>
    </row>
    <row r="69" spans="2:15" ht="15" customHeight="1">
      <c r="B69" s="72">
        <v>66</v>
      </c>
      <c r="C69" s="73">
        <f>IF(('名前・生年月日入力'!C75)="","",('名前・生年月日入力'!C75))</f>
      </c>
      <c r="D69" s="73">
        <f>IF(('名前・生年月日入力'!D75)="","",('名前・生年月日入力'!D75))</f>
      </c>
      <c r="E69" s="73">
        <f>IF(('名前・生年月日入力'!E75)="","",(('名前・生年月日入力'!E75)))</f>
      </c>
      <c r="F69" s="221"/>
      <c r="G69" s="221"/>
      <c r="H69" s="221"/>
      <c r="I69" s="221"/>
      <c r="J69" s="221"/>
      <c r="K69" s="221"/>
      <c r="L69" s="221"/>
      <c r="M69" s="221"/>
      <c r="N69" s="221"/>
      <c r="O69" s="72">
        <f aca="true" t="shared" si="1" ref="O69:O103">IF(SUM(F69:N69)=0,"",SUM(F69:N69))</f>
      </c>
    </row>
    <row r="70" spans="2:15" ht="15" customHeight="1">
      <c r="B70" s="72">
        <v>67</v>
      </c>
      <c r="C70" s="73">
        <f>IF(('名前・生年月日入力'!C76)="","",('名前・生年月日入力'!C76))</f>
      </c>
      <c r="D70" s="73">
        <f>IF(('名前・生年月日入力'!D76)="","",('名前・生年月日入力'!D76))</f>
      </c>
      <c r="E70" s="73">
        <f>IF(('名前・生年月日入力'!E76)="","",(('名前・生年月日入力'!E76)))</f>
      </c>
      <c r="F70" s="221"/>
      <c r="G70" s="221"/>
      <c r="H70" s="221"/>
      <c r="I70" s="221"/>
      <c r="J70" s="221"/>
      <c r="K70" s="221"/>
      <c r="L70" s="221"/>
      <c r="M70" s="221"/>
      <c r="N70" s="221"/>
      <c r="O70" s="72">
        <f t="shared" si="1"/>
      </c>
    </row>
    <row r="71" spans="2:15" ht="15" customHeight="1">
      <c r="B71" s="72">
        <v>68</v>
      </c>
      <c r="C71" s="73">
        <f>IF(('名前・生年月日入力'!C77)="","",('名前・生年月日入力'!C77))</f>
      </c>
      <c r="D71" s="73">
        <f>IF(('名前・生年月日入力'!D77)="","",('名前・生年月日入力'!D77))</f>
      </c>
      <c r="E71" s="73">
        <f>IF(('名前・生年月日入力'!E77)="","",(('名前・生年月日入力'!E77)))</f>
      </c>
      <c r="F71" s="221"/>
      <c r="G71" s="221"/>
      <c r="H71" s="221"/>
      <c r="I71" s="221"/>
      <c r="J71" s="221"/>
      <c r="K71" s="221"/>
      <c r="L71" s="221"/>
      <c r="M71" s="221"/>
      <c r="N71" s="221"/>
      <c r="O71" s="72">
        <f t="shared" si="1"/>
      </c>
    </row>
    <row r="72" spans="2:15" ht="15" customHeight="1">
      <c r="B72" s="72">
        <v>69</v>
      </c>
      <c r="C72" s="73">
        <f>IF(('名前・生年月日入力'!C78)="","",('名前・生年月日入力'!C78))</f>
      </c>
      <c r="D72" s="73">
        <f>IF(('名前・生年月日入力'!D78)="","",('名前・生年月日入力'!D78))</f>
      </c>
      <c r="E72" s="73">
        <f>IF(('名前・生年月日入力'!E78)="","",(('名前・生年月日入力'!E78)))</f>
      </c>
      <c r="F72" s="221"/>
      <c r="G72" s="221"/>
      <c r="H72" s="221"/>
      <c r="I72" s="221"/>
      <c r="J72" s="221"/>
      <c r="K72" s="221"/>
      <c r="L72" s="221"/>
      <c r="M72" s="221"/>
      <c r="N72" s="221"/>
      <c r="O72" s="72">
        <f t="shared" si="1"/>
      </c>
    </row>
    <row r="73" spans="2:15" ht="15" customHeight="1">
      <c r="B73" s="72">
        <v>70</v>
      </c>
      <c r="C73" s="73">
        <f>IF(('名前・生年月日入力'!C79)="","",('名前・生年月日入力'!C79))</f>
      </c>
      <c r="D73" s="73">
        <f>IF(('名前・生年月日入力'!D79)="","",('名前・生年月日入力'!D79))</f>
      </c>
      <c r="E73" s="73">
        <f>IF(('名前・生年月日入力'!E79)="","",(('名前・生年月日入力'!E79)))</f>
      </c>
      <c r="F73" s="221"/>
      <c r="G73" s="221"/>
      <c r="H73" s="221"/>
      <c r="I73" s="221"/>
      <c r="J73" s="221"/>
      <c r="K73" s="221"/>
      <c r="L73" s="221"/>
      <c r="M73" s="221"/>
      <c r="N73" s="221"/>
      <c r="O73" s="72">
        <f t="shared" si="1"/>
      </c>
    </row>
    <row r="74" spans="2:15" ht="15" customHeight="1">
      <c r="B74" s="72">
        <v>71</v>
      </c>
      <c r="C74" s="73">
        <f>IF(('名前・生年月日入力'!C80)="","",('名前・生年月日入力'!C80))</f>
      </c>
      <c r="D74" s="73">
        <f>IF(('名前・生年月日入力'!D80)="","",('名前・生年月日入力'!D80))</f>
      </c>
      <c r="E74" s="73">
        <f>IF(('名前・生年月日入力'!E80)="","",(('名前・生年月日入力'!E80)))</f>
      </c>
      <c r="F74" s="221"/>
      <c r="G74" s="221"/>
      <c r="H74" s="221"/>
      <c r="I74" s="221"/>
      <c r="J74" s="221"/>
      <c r="K74" s="221"/>
      <c r="L74" s="221"/>
      <c r="M74" s="221"/>
      <c r="N74" s="221"/>
      <c r="O74" s="72">
        <f t="shared" si="1"/>
      </c>
    </row>
    <row r="75" spans="2:15" ht="15" customHeight="1">
      <c r="B75" s="72">
        <v>72</v>
      </c>
      <c r="C75" s="73">
        <f>IF(('名前・生年月日入力'!C81)="","",('名前・生年月日入力'!C81))</f>
      </c>
      <c r="D75" s="73">
        <f>IF(('名前・生年月日入力'!D81)="","",('名前・生年月日入力'!D81))</f>
      </c>
      <c r="E75" s="73">
        <f>IF(('名前・生年月日入力'!E81)="","",(('名前・生年月日入力'!E81)))</f>
      </c>
      <c r="F75" s="221"/>
      <c r="G75" s="221"/>
      <c r="H75" s="221"/>
      <c r="I75" s="221"/>
      <c r="J75" s="221"/>
      <c r="K75" s="221"/>
      <c r="L75" s="221"/>
      <c r="M75" s="221"/>
      <c r="N75" s="221"/>
      <c r="O75" s="72">
        <f t="shared" si="1"/>
      </c>
    </row>
    <row r="76" spans="2:15" ht="15" customHeight="1">
      <c r="B76" s="72">
        <v>73</v>
      </c>
      <c r="C76" s="73">
        <f>IF(('名前・生年月日入力'!C82)="","",('名前・生年月日入力'!C82))</f>
      </c>
      <c r="D76" s="73">
        <f>IF(('名前・生年月日入力'!D82)="","",('名前・生年月日入力'!D82))</f>
      </c>
      <c r="E76" s="73">
        <f>IF(('名前・生年月日入力'!E82)="","",(('名前・生年月日入力'!E82)))</f>
      </c>
      <c r="F76" s="221"/>
      <c r="G76" s="221"/>
      <c r="H76" s="221"/>
      <c r="I76" s="221"/>
      <c r="J76" s="221"/>
      <c r="K76" s="221"/>
      <c r="L76" s="221"/>
      <c r="M76" s="221"/>
      <c r="N76" s="221"/>
      <c r="O76" s="72">
        <f t="shared" si="1"/>
      </c>
    </row>
    <row r="77" spans="2:15" ht="15" customHeight="1">
      <c r="B77" s="72">
        <v>74</v>
      </c>
      <c r="C77" s="73">
        <f>IF(('名前・生年月日入力'!C83)="","",('名前・生年月日入力'!C83))</f>
      </c>
      <c r="D77" s="73">
        <f>IF(('名前・生年月日入力'!D83)="","",('名前・生年月日入力'!D83))</f>
      </c>
      <c r="E77" s="73">
        <f>IF(('名前・生年月日入力'!E83)="","",(('名前・生年月日入力'!E83)))</f>
      </c>
      <c r="F77" s="221"/>
      <c r="G77" s="221"/>
      <c r="H77" s="221"/>
      <c r="I77" s="221"/>
      <c r="J77" s="221"/>
      <c r="K77" s="221"/>
      <c r="L77" s="221"/>
      <c r="M77" s="221"/>
      <c r="N77" s="221"/>
      <c r="O77" s="72">
        <f t="shared" si="1"/>
      </c>
    </row>
    <row r="78" spans="2:15" ht="15" customHeight="1">
      <c r="B78" s="72">
        <v>75</v>
      </c>
      <c r="C78" s="73">
        <f>IF(('名前・生年月日入力'!C84)="","",('名前・生年月日入力'!C84))</f>
      </c>
      <c r="D78" s="73">
        <f>IF(('名前・生年月日入力'!D84)="","",('名前・生年月日入力'!D84))</f>
      </c>
      <c r="E78" s="73">
        <f>IF(('名前・生年月日入力'!E84)="","",(('名前・生年月日入力'!E84)))</f>
      </c>
      <c r="F78" s="221"/>
      <c r="G78" s="221"/>
      <c r="H78" s="221"/>
      <c r="I78" s="221"/>
      <c r="J78" s="221"/>
      <c r="K78" s="221"/>
      <c r="L78" s="221"/>
      <c r="M78" s="221"/>
      <c r="N78" s="221"/>
      <c r="O78" s="72">
        <f t="shared" si="1"/>
      </c>
    </row>
    <row r="79" spans="2:15" ht="15" customHeight="1">
      <c r="B79" s="72">
        <v>76</v>
      </c>
      <c r="C79" s="73">
        <f>IF(('名前・生年月日入力'!C85)="","",('名前・生年月日入力'!C85))</f>
      </c>
      <c r="D79" s="73">
        <f>IF(('名前・生年月日入力'!D85)="","",('名前・生年月日入力'!D85))</f>
      </c>
      <c r="E79" s="73">
        <f>IF(('名前・生年月日入力'!E85)="","",(('名前・生年月日入力'!E85)))</f>
      </c>
      <c r="F79" s="221"/>
      <c r="G79" s="221"/>
      <c r="H79" s="221"/>
      <c r="I79" s="221"/>
      <c r="J79" s="221"/>
      <c r="K79" s="221"/>
      <c r="L79" s="221"/>
      <c r="M79" s="221"/>
      <c r="N79" s="221"/>
      <c r="O79" s="72">
        <f t="shared" si="1"/>
      </c>
    </row>
    <row r="80" spans="2:15" ht="15" customHeight="1">
      <c r="B80" s="72">
        <v>77</v>
      </c>
      <c r="C80" s="73">
        <f>IF(('名前・生年月日入力'!C86)="","",('名前・生年月日入力'!C86))</f>
      </c>
      <c r="D80" s="73">
        <f>IF(('名前・生年月日入力'!D86)="","",('名前・生年月日入力'!D86))</f>
      </c>
      <c r="E80" s="73">
        <f>IF(('名前・生年月日入力'!E86)="","",(('名前・生年月日入力'!E86)))</f>
      </c>
      <c r="F80" s="221"/>
      <c r="G80" s="221"/>
      <c r="H80" s="221"/>
      <c r="I80" s="221"/>
      <c r="J80" s="221"/>
      <c r="K80" s="221"/>
      <c r="L80" s="221"/>
      <c r="M80" s="221"/>
      <c r="N80" s="221"/>
      <c r="O80" s="72">
        <f t="shared" si="1"/>
      </c>
    </row>
    <row r="81" spans="2:15" ht="15" customHeight="1">
      <c r="B81" s="72">
        <v>78</v>
      </c>
      <c r="C81" s="73">
        <f>IF(('名前・生年月日入力'!C87)="","",('名前・生年月日入力'!C87))</f>
      </c>
      <c r="D81" s="73">
        <f>IF(('名前・生年月日入力'!D87)="","",('名前・生年月日入力'!D87))</f>
      </c>
      <c r="E81" s="73">
        <f>IF(('名前・生年月日入力'!E87)="","",(('名前・生年月日入力'!E87)))</f>
      </c>
      <c r="F81" s="221"/>
      <c r="G81" s="221"/>
      <c r="H81" s="221"/>
      <c r="I81" s="221"/>
      <c r="J81" s="221"/>
      <c r="K81" s="221"/>
      <c r="L81" s="221"/>
      <c r="M81" s="221"/>
      <c r="N81" s="221"/>
      <c r="O81" s="72">
        <f t="shared" si="1"/>
      </c>
    </row>
    <row r="82" spans="2:15" ht="15" customHeight="1">
      <c r="B82" s="72">
        <v>79</v>
      </c>
      <c r="C82" s="73">
        <f>IF(('名前・生年月日入力'!C88)="","",('名前・生年月日入力'!C88))</f>
      </c>
      <c r="D82" s="73">
        <f>IF(('名前・生年月日入力'!D88)="","",('名前・生年月日入力'!D88))</f>
      </c>
      <c r="E82" s="73">
        <f>IF(('名前・生年月日入力'!E88)="","",(('名前・生年月日入力'!E88)))</f>
      </c>
      <c r="F82" s="221"/>
      <c r="G82" s="221"/>
      <c r="H82" s="221"/>
      <c r="I82" s="221"/>
      <c r="J82" s="221"/>
      <c r="K82" s="221"/>
      <c r="L82" s="221"/>
      <c r="M82" s="221"/>
      <c r="N82" s="221"/>
      <c r="O82" s="72">
        <f t="shared" si="1"/>
      </c>
    </row>
    <row r="83" spans="2:15" ht="15" customHeight="1">
      <c r="B83" s="72">
        <v>80</v>
      </c>
      <c r="C83" s="73">
        <f>IF(('名前・生年月日入力'!C89)="","",('名前・生年月日入力'!C89))</f>
      </c>
      <c r="D83" s="73">
        <f>IF(('名前・生年月日入力'!D89)="","",('名前・生年月日入力'!D89))</f>
      </c>
      <c r="E83" s="73">
        <f>IF(('名前・生年月日入力'!E89)="","",(('名前・生年月日入力'!E89)))</f>
      </c>
      <c r="F83" s="221"/>
      <c r="G83" s="221"/>
      <c r="H83" s="221"/>
      <c r="I83" s="221"/>
      <c r="J83" s="221"/>
      <c r="K83" s="221"/>
      <c r="L83" s="221"/>
      <c r="M83" s="221"/>
      <c r="N83" s="221"/>
      <c r="O83" s="72">
        <f t="shared" si="1"/>
      </c>
    </row>
    <row r="84" spans="2:15" ht="15" customHeight="1">
      <c r="B84" s="72">
        <v>81</v>
      </c>
      <c r="C84" s="73">
        <f>IF(('名前・生年月日入力'!C90)="","",('名前・生年月日入力'!C90))</f>
      </c>
      <c r="D84" s="73">
        <f>IF(('名前・生年月日入力'!D90)="","",('名前・生年月日入力'!D90))</f>
      </c>
      <c r="E84" s="73">
        <f>IF(('名前・生年月日入力'!E90)="","",(('名前・生年月日入力'!E90)))</f>
      </c>
      <c r="F84" s="221"/>
      <c r="G84" s="221"/>
      <c r="H84" s="221"/>
      <c r="I84" s="221"/>
      <c r="J84" s="221"/>
      <c r="K84" s="221"/>
      <c r="L84" s="221"/>
      <c r="M84" s="221"/>
      <c r="N84" s="221"/>
      <c r="O84" s="72">
        <f t="shared" si="1"/>
      </c>
    </row>
    <row r="85" spans="2:15" ht="15" customHeight="1">
      <c r="B85" s="72">
        <v>82</v>
      </c>
      <c r="C85" s="73">
        <f>IF(('名前・生年月日入力'!C91)="","",('名前・生年月日入力'!C91))</f>
      </c>
      <c r="D85" s="73">
        <f>IF(('名前・生年月日入力'!D91)="","",('名前・生年月日入力'!D91))</f>
      </c>
      <c r="E85" s="73">
        <f>IF(('名前・生年月日入力'!E91)="","",(('名前・生年月日入力'!E91)))</f>
      </c>
      <c r="F85" s="221"/>
      <c r="G85" s="221"/>
      <c r="H85" s="221"/>
      <c r="I85" s="221"/>
      <c r="J85" s="221"/>
      <c r="K85" s="221"/>
      <c r="L85" s="221"/>
      <c r="M85" s="221"/>
      <c r="N85" s="221"/>
      <c r="O85" s="72">
        <f t="shared" si="1"/>
      </c>
    </row>
    <row r="86" spans="2:15" ht="15" customHeight="1">
      <c r="B86" s="72">
        <v>83</v>
      </c>
      <c r="C86" s="73">
        <f>IF(('名前・生年月日入力'!C92)="","",('名前・生年月日入力'!C92))</f>
      </c>
      <c r="D86" s="73">
        <f>IF(('名前・生年月日入力'!D92)="","",('名前・生年月日入力'!D92))</f>
      </c>
      <c r="E86" s="73">
        <f>IF(('名前・生年月日入力'!E92)="","",(('名前・生年月日入力'!E92)))</f>
      </c>
      <c r="F86" s="221"/>
      <c r="G86" s="221"/>
      <c r="H86" s="221"/>
      <c r="I86" s="221"/>
      <c r="J86" s="221"/>
      <c r="K86" s="221"/>
      <c r="L86" s="221"/>
      <c r="M86" s="221"/>
      <c r="N86" s="221"/>
      <c r="O86" s="72">
        <f t="shared" si="1"/>
      </c>
    </row>
    <row r="87" spans="2:15" ht="15" customHeight="1">
      <c r="B87" s="72">
        <v>84</v>
      </c>
      <c r="C87" s="73">
        <f>IF(('名前・生年月日入力'!C93)="","",('名前・生年月日入力'!C93))</f>
      </c>
      <c r="D87" s="73">
        <f>IF(('名前・生年月日入力'!D93)="","",('名前・生年月日入力'!D93))</f>
      </c>
      <c r="E87" s="73">
        <f>IF(('名前・生年月日入力'!E93)="","",(('名前・生年月日入力'!E93)))</f>
      </c>
      <c r="F87" s="221"/>
      <c r="G87" s="221"/>
      <c r="H87" s="221"/>
      <c r="I87" s="221"/>
      <c r="J87" s="221"/>
      <c r="K87" s="221"/>
      <c r="L87" s="221"/>
      <c r="M87" s="221"/>
      <c r="N87" s="221"/>
      <c r="O87" s="72">
        <f t="shared" si="1"/>
      </c>
    </row>
    <row r="88" spans="2:15" ht="15" customHeight="1">
      <c r="B88" s="72">
        <v>85</v>
      </c>
      <c r="C88" s="73">
        <f>IF(('名前・生年月日入力'!C94)="","",('名前・生年月日入力'!C94))</f>
      </c>
      <c r="D88" s="73">
        <f>IF(('名前・生年月日入力'!D94)="","",('名前・生年月日入力'!D94))</f>
      </c>
      <c r="E88" s="73">
        <f>IF(('名前・生年月日入力'!E94)="","",(('名前・生年月日入力'!E94)))</f>
      </c>
      <c r="F88" s="221"/>
      <c r="G88" s="221"/>
      <c r="H88" s="221"/>
      <c r="I88" s="221"/>
      <c r="J88" s="221"/>
      <c r="K88" s="221"/>
      <c r="L88" s="221"/>
      <c r="M88" s="221"/>
      <c r="N88" s="221"/>
      <c r="O88" s="72">
        <f t="shared" si="1"/>
      </c>
    </row>
    <row r="89" spans="2:15" ht="15" customHeight="1">
      <c r="B89" s="72">
        <v>86</v>
      </c>
      <c r="C89" s="73">
        <f>IF(('名前・生年月日入力'!C95)="","",('名前・生年月日入力'!C95))</f>
      </c>
      <c r="D89" s="73">
        <f>IF(('名前・生年月日入力'!D95)="","",('名前・生年月日入力'!D95))</f>
      </c>
      <c r="E89" s="73">
        <f>IF(('名前・生年月日入力'!E95)="","",(('名前・生年月日入力'!E95)))</f>
      </c>
      <c r="F89" s="221"/>
      <c r="G89" s="221"/>
      <c r="H89" s="221"/>
      <c r="I89" s="221"/>
      <c r="J89" s="221"/>
      <c r="K89" s="221"/>
      <c r="L89" s="221"/>
      <c r="M89" s="221"/>
      <c r="N89" s="221"/>
      <c r="O89" s="72">
        <f t="shared" si="1"/>
      </c>
    </row>
    <row r="90" spans="2:15" ht="15" customHeight="1">
      <c r="B90" s="72">
        <v>87</v>
      </c>
      <c r="C90" s="73">
        <f>IF(('名前・生年月日入力'!C96)="","",('名前・生年月日入力'!C96))</f>
      </c>
      <c r="D90" s="73">
        <f>IF(('名前・生年月日入力'!D96)="","",('名前・生年月日入力'!D96))</f>
      </c>
      <c r="E90" s="73">
        <f>IF(('名前・生年月日入力'!E96)="","",(('名前・生年月日入力'!E96)))</f>
      </c>
      <c r="F90" s="221"/>
      <c r="G90" s="221"/>
      <c r="H90" s="221"/>
      <c r="I90" s="221"/>
      <c r="J90" s="221"/>
      <c r="K90" s="221"/>
      <c r="L90" s="221"/>
      <c r="M90" s="221"/>
      <c r="N90" s="221"/>
      <c r="O90" s="72">
        <f t="shared" si="1"/>
      </c>
    </row>
    <row r="91" spans="2:15" ht="15" customHeight="1">
      <c r="B91" s="72">
        <v>88</v>
      </c>
      <c r="C91" s="73">
        <f>IF(('名前・生年月日入力'!C97)="","",('名前・生年月日入力'!C97))</f>
      </c>
      <c r="D91" s="73">
        <f>IF(('名前・生年月日入力'!D97)="","",('名前・生年月日入力'!D97))</f>
      </c>
      <c r="E91" s="73">
        <f>IF(('名前・生年月日入力'!E97)="","",(('名前・生年月日入力'!E97)))</f>
      </c>
      <c r="F91" s="221"/>
      <c r="G91" s="221"/>
      <c r="H91" s="221"/>
      <c r="I91" s="221"/>
      <c r="J91" s="221"/>
      <c r="K91" s="221"/>
      <c r="L91" s="221"/>
      <c r="M91" s="221"/>
      <c r="N91" s="221"/>
      <c r="O91" s="72">
        <f t="shared" si="1"/>
      </c>
    </row>
    <row r="92" spans="2:15" ht="15" customHeight="1">
      <c r="B92" s="72">
        <v>89</v>
      </c>
      <c r="C92" s="73">
        <f>IF(('名前・生年月日入力'!C98)="","",('名前・生年月日入力'!C98))</f>
      </c>
      <c r="D92" s="73">
        <f>IF(('名前・生年月日入力'!D98)="","",('名前・生年月日入力'!D98))</f>
      </c>
      <c r="E92" s="73">
        <f>IF(('名前・生年月日入力'!E98)="","",(('名前・生年月日入力'!E98)))</f>
      </c>
      <c r="F92" s="221"/>
      <c r="G92" s="221"/>
      <c r="H92" s="221"/>
      <c r="I92" s="221"/>
      <c r="J92" s="221"/>
      <c r="K92" s="221"/>
      <c r="L92" s="221"/>
      <c r="M92" s="221"/>
      <c r="N92" s="221"/>
      <c r="O92" s="72">
        <f t="shared" si="1"/>
      </c>
    </row>
    <row r="93" spans="2:15" ht="15" customHeight="1">
      <c r="B93" s="72">
        <v>90</v>
      </c>
      <c r="C93" s="73">
        <f>IF(('名前・生年月日入力'!C99)="","",('名前・生年月日入力'!C99))</f>
      </c>
      <c r="D93" s="73">
        <f>IF(('名前・生年月日入力'!D99)="","",('名前・生年月日入力'!D99))</f>
      </c>
      <c r="E93" s="73">
        <f>IF(('名前・生年月日入力'!E99)="","",(('名前・生年月日入力'!E99)))</f>
      </c>
      <c r="F93" s="221"/>
      <c r="G93" s="221"/>
      <c r="H93" s="221"/>
      <c r="I93" s="221"/>
      <c r="J93" s="221"/>
      <c r="K93" s="221"/>
      <c r="L93" s="221"/>
      <c r="M93" s="221"/>
      <c r="N93" s="221"/>
      <c r="O93" s="72">
        <f t="shared" si="1"/>
      </c>
    </row>
    <row r="94" spans="2:15" ht="15" customHeight="1">
      <c r="B94" s="72">
        <v>91</v>
      </c>
      <c r="C94" s="73">
        <f>IF(('名前・生年月日入力'!C100)="","",('名前・生年月日入力'!C100))</f>
      </c>
      <c r="D94" s="73">
        <f>IF(('名前・生年月日入力'!D100)="","",('名前・生年月日入力'!D100))</f>
      </c>
      <c r="E94" s="73">
        <f>IF(('名前・生年月日入力'!E100)="","",(('名前・生年月日入力'!E100)))</f>
      </c>
      <c r="F94" s="221"/>
      <c r="G94" s="221"/>
      <c r="H94" s="221"/>
      <c r="I94" s="221"/>
      <c r="J94" s="221"/>
      <c r="K94" s="221"/>
      <c r="L94" s="221"/>
      <c r="M94" s="221"/>
      <c r="N94" s="221"/>
      <c r="O94" s="72">
        <f t="shared" si="1"/>
      </c>
    </row>
    <row r="95" spans="2:15" ht="15" customHeight="1">
      <c r="B95" s="72">
        <v>92</v>
      </c>
      <c r="C95" s="73">
        <f>IF(('名前・生年月日入力'!C101)="","",('名前・生年月日入力'!C101))</f>
      </c>
      <c r="D95" s="73">
        <f>IF(('名前・生年月日入力'!D101)="","",('名前・生年月日入力'!D101))</f>
      </c>
      <c r="E95" s="73">
        <f>IF(('名前・生年月日入力'!E101)="","",(('名前・生年月日入力'!E101)))</f>
      </c>
      <c r="F95" s="221"/>
      <c r="G95" s="221"/>
      <c r="H95" s="221"/>
      <c r="I95" s="221"/>
      <c r="J95" s="221"/>
      <c r="K95" s="221"/>
      <c r="L95" s="221"/>
      <c r="M95" s="221"/>
      <c r="N95" s="221"/>
      <c r="O95" s="72">
        <f t="shared" si="1"/>
      </c>
    </row>
    <row r="96" spans="2:15" ht="15" customHeight="1">
      <c r="B96" s="72">
        <v>93</v>
      </c>
      <c r="C96" s="73">
        <f>IF(('名前・生年月日入力'!C102)="","",('名前・生年月日入力'!C102))</f>
      </c>
      <c r="D96" s="73">
        <f>IF(('名前・生年月日入力'!D102)="","",('名前・生年月日入力'!D102))</f>
      </c>
      <c r="E96" s="73">
        <f>IF(('名前・生年月日入力'!E102)="","",(('名前・生年月日入力'!E102)))</f>
      </c>
      <c r="F96" s="221"/>
      <c r="G96" s="221"/>
      <c r="H96" s="221"/>
      <c r="I96" s="221"/>
      <c r="J96" s="221"/>
      <c r="K96" s="221"/>
      <c r="L96" s="221"/>
      <c r="M96" s="221"/>
      <c r="N96" s="221"/>
      <c r="O96" s="72">
        <f t="shared" si="1"/>
      </c>
    </row>
    <row r="97" spans="2:15" ht="15" customHeight="1">
      <c r="B97" s="72">
        <v>94</v>
      </c>
      <c r="C97" s="73">
        <f>IF(('名前・生年月日入力'!C103)="","",('名前・生年月日入力'!C103))</f>
      </c>
      <c r="D97" s="73">
        <f>IF(('名前・生年月日入力'!D103)="","",('名前・生年月日入力'!D103))</f>
      </c>
      <c r="E97" s="73">
        <f>IF(('名前・生年月日入力'!E103)="","",(('名前・生年月日入力'!E103)))</f>
      </c>
      <c r="F97" s="221"/>
      <c r="G97" s="221"/>
      <c r="H97" s="221"/>
      <c r="I97" s="221"/>
      <c r="J97" s="221"/>
      <c r="K97" s="221"/>
      <c r="L97" s="221"/>
      <c r="M97" s="221"/>
      <c r="N97" s="221"/>
      <c r="O97" s="72">
        <f t="shared" si="1"/>
      </c>
    </row>
    <row r="98" spans="2:15" ht="15" customHeight="1">
      <c r="B98" s="72">
        <v>95</v>
      </c>
      <c r="C98" s="73">
        <f>IF(('名前・生年月日入力'!C104)="","",('名前・生年月日入力'!C104))</f>
      </c>
      <c r="D98" s="73">
        <f>IF(('名前・生年月日入力'!D104)="","",('名前・生年月日入力'!D104))</f>
      </c>
      <c r="E98" s="73">
        <f>IF(('名前・生年月日入力'!E104)="","",(('名前・生年月日入力'!E104)))</f>
      </c>
      <c r="F98" s="221"/>
      <c r="G98" s="221"/>
      <c r="H98" s="221"/>
      <c r="I98" s="221"/>
      <c r="J98" s="221"/>
      <c r="K98" s="221"/>
      <c r="L98" s="221"/>
      <c r="M98" s="221"/>
      <c r="N98" s="221"/>
      <c r="O98" s="72">
        <f t="shared" si="1"/>
      </c>
    </row>
    <row r="99" spans="2:15" ht="15" customHeight="1">
      <c r="B99" s="72">
        <v>96</v>
      </c>
      <c r="C99" s="73">
        <f>IF(('名前・生年月日入力'!C105)="","",('名前・生年月日入力'!C105))</f>
      </c>
      <c r="D99" s="73">
        <f>IF(('名前・生年月日入力'!D105)="","",('名前・生年月日入力'!D105))</f>
      </c>
      <c r="E99" s="73">
        <f>IF(('名前・生年月日入力'!E105)="","",(('名前・生年月日入力'!E105)))</f>
      </c>
      <c r="F99" s="221"/>
      <c r="G99" s="221"/>
      <c r="H99" s="221"/>
      <c r="I99" s="221"/>
      <c r="J99" s="221"/>
      <c r="K99" s="221"/>
      <c r="L99" s="221"/>
      <c r="M99" s="221"/>
      <c r="N99" s="221"/>
      <c r="O99" s="72">
        <f t="shared" si="1"/>
      </c>
    </row>
    <row r="100" spans="2:15" ht="15" customHeight="1">
      <c r="B100" s="72">
        <v>97</v>
      </c>
      <c r="C100" s="73">
        <f>IF(('名前・生年月日入力'!C106)="","",('名前・生年月日入力'!C106))</f>
      </c>
      <c r="D100" s="73">
        <f>IF(('名前・生年月日入力'!D106)="","",('名前・生年月日入力'!D106))</f>
      </c>
      <c r="E100" s="73">
        <f>IF(('名前・生年月日入力'!E106)="","",(('名前・生年月日入力'!E106)))</f>
      </c>
      <c r="F100" s="221"/>
      <c r="G100" s="221"/>
      <c r="H100" s="221"/>
      <c r="I100" s="221"/>
      <c r="J100" s="221"/>
      <c r="K100" s="221"/>
      <c r="L100" s="221"/>
      <c r="M100" s="221"/>
      <c r="N100" s="221"/>
      <c r="O100" s="72">
        <f t="shared" si="1"/>
      </c>
    </row>
    <row r="101" spans="2:15" ht="15" customHeight="1">
      <c r="B101" s="72">
        <v>98</v>
      </c>
      <c r="C101" s="73">
        <f>IF(('名前・生年月日入力'!C107)="","",('名前・生年月日入力'!C107))</f>
      </c>
      <c r="D101" s="73">
        <f>IF(('名前・生年月日入力'!D107)="","",('名前・生年月日入力'!D107))</f>
      </c>
      <c r="E101" s="73">
        <f>IF(('名前・生年月日入力'!E107)="","",(('名前・生年月日入力'!E107)))</f>
      </c>
      <c r="F101" s="221"/>
      <c r="G101" s="221"/>
      <c r="H101" s="221"/>
      <c r="I101" s="221"/>
      <c r="J101" s="221"/>
      <c r="K101" s="221"/>
      <c r="L101" s="221"/>
      <c r="M101" s="221"/>
      <c r="N101" s="221"/>
      <c r="O101" s="72">
        <f t="shared" si="1"/>
      </c>
    </row>
    <row r="102" spans="2:15" ht="15" customHeight="1">
      <c r="B102" s="72">
        <v>99</v>
      </c>
      <c r="C102" s="73">
        <f>IF(('名前・生年月日入力'!C108)="","",('名前・生年月日入力'!C108))</f>
      </c>
      <c r="D102" s="73">
        <f>IF(('名前・生年月日入力'!D108)="","",('名前・生年月日入力'!D108))</f>
      </c>
      <c r="E102" s="73">
        <f>IF(('名前・生年月日入力'!E108)="","",(('名前・生年月日入力'!E108)))</f>
      </c>
      <c r="F102" s="221"/>
      <c r="G102" s="221"/>
      <c r="H102" s="221"/>
      <c r="I102" s="221"/>
      <c r="J102" s="221"/>
      <c r="K102" s="221"/>
      <c r="L102" s="221"/>
      <c r="M102" s="221"/>
      <c r="N102" s="221"/>
      <c r="O102" s="72">
        <f t="shared" si="1"/>
      </c>
    </row>
    <row r="103" spans="2:15" ht="15" customHeight="1">
      <c r="B103" s="72">
        <v>100</v>
      </c>
      <c r="C103" s="73">
        <f>IF(('名前・生年月日入力'!C109)="","",('名前・生年月日入力'!C109))</f>
      </c>
      <c r="D103" s="73">
        <f>IF(('名前・生年月日入力'!D109)="","",('名前・生年月日入力'!D109))</f>
      </c>
      <c r="E103" s="73">
        <f>IF(('名前・生年月日入力'!E109)="","",(('名前・生年月日入力'!E109)))</f>
      </c>
      <c r="F103" s="221"/>
      <c r="G103" s="221"/>
      <c r="H103" s="221"/>
      <c r="I103" s="221"/>
      <c r="J103" s="221"/>
      <c r="K103" s="221"/>
      <c r="L103" s="221"/>
      <c r="M103" s="221"/>
      <c r="N103" s="221"/>
      <c r="O103" s="72">
        <f t="shared" si="1"/>
      </c>
    </row>
  </sheetData>
  <sheetProtection password="CADB" sheet="1" objects="1" scenarios="1" selectLockedCells="1"/>
  <protectedRanges>
    <protectedRange sqref="F4:N103" name="範囲1"/>
  </protectedRange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B2:K104"/>
  <sheetViews>
    <sheetView showGridLines="0" showRowColHeaders="0" zoomScalePageLayoutView="0"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5" sqref="F5"/>
    </sheetView>
  </sheetViews>
  <sheetFormatPr defaultColWidth="9.00390625" defaultRowHeight="13.5"/>
  <cols>
    <col min="1" max="1" width="3.75390625" style="69" customWidth="1"/>
    <col min="2" max="2" width="5.00390625" style="220" customWidth="1"/>
    <col min="3" max="3" width="3.625" style="222" customWidth="1"/>
    <col min="4" max="4" width="3.75390625" style="222" customWidth="1"/>
    <col min="5" max="5" width="16.25390625" style="69" customWidth="1"/>
    <col min="6" max="6" width="5.00390625" style="71" customWidth="1"/>
    <col min="7" max="7" width="22.50390625" style="69" customWidth="1"/>
    <col min="8" max="8" width="5.00390625" style="71" customWidth="1"/>
    <col min="9" max="9" width="22.50390625" style="69" customWidth="1"/>
    <col min="10" max="10" width="5.00390625" style="71" customWidth="1"/>
    <col min="11" max="11" width="22.50390625" style="69" customWidth="1"/>
    <col min="12" max="16384" width="9.00390625" style="69" customWidth="1"/>
  </cols>
  <sheetData>
    <row r="1" ht="18.75" customHeight="1"/>
    <row r="2" spans="2:11" ht="14.25" customHeight="1">
      <c r="B2" s="265" t="s">
        <v>85</v>
      </c>
      <c r="C2" s="264" t="s">
        <v>68</v>
      </c>
      <c r="D2" s="264" t="s">
        <v>69</v>
      </c>
      <c r="E2" s="264" t="s">
        <v>70</v>
      </c>
      <c r="F2" s="263" t="s">
        <v>97</v>
      </c>
      <c r="G2" s="264"/>
      <c r="H2" s="264" t="s">
        <v>98</v>
      </c>
      <c r="I2" s="264"/>
      <c r="J2" s="264" t="s">
        <v>99</v>
      </c>
      <c r="K2" s="264"/>
    </row>
    <row r="3" spans="2:11" ht="14.25" customHeight="1">
      <c r="B3" s="266"/>
      <c r="C3" s="266"/>
      <c r="D3" s="266"/>
      <c r="E3" s="267"/>
      <c r="F3" s="246" t="s">
        <v>100</v>
      </c>
      <c r="G3" s="73" t="s">
        <v>101</v>
      </c>
      <c r="H3" s="60" t="s">
        <v>100</v>
      </c>
      <c r="I3" s="73" t="s">
        <v>101</v>
      </c>
      <c r="J3" s="60" t="s">
        <v>100</v>
      </c>
      <c r="K3" s="73" t="s">
        <v>101</v>
      </c>
    </row>
    <row r="4" spans="2:11" ht="14.25" customHeight="1">
      <c r="B4" s="243" t="s">
        <v>96</v>
      </c>
      <c r="C4" s="229">
        <v>4</v>
      </c>
      <c r="D4" s="229">
        <v>1</v>
      </c>
      <c r="E4" s="230" t="s">
        <v>185</v>
      </c>
      <c r="F4" s="247">
        <v>2</v>
      </c>
      <c r="G4" s="61" t="s">
        <v>102</v>
      </c>
      <c r="H4" s="64">
        <v>3</v>
      </c>
      <c r="I4" s="61" t="s">
        <v>103</v>
      </c>
      <c r="J4" s="64">
        <v>1</v>
      </c>
      <c r="K4" s="61" t="s">
        <v>104</v>
      </c>
    </row>
    <row r="5" spans="2:11" ht="15" customHeight="1">
      <c r="B5" s="72">
        <v>1</v>
      </c>
      <c r="C5" s="73">
        <f>IF(('名前・生年月日入力'!C10)="","",(('名前・生年月日入力'!C10)))</f>
      </c>
      <c r="D5" s="73">
        <f>IF(('名前・生年月日入力'!D10)="","",(('名前・生年月日入力'!D10)))</f>
      </c>
      <c r="E5" s="73">
        <f>IF(('名前・生年月日入力'!E10)="","",('名前・生年月日入力'!E10))</f>
      </c>
      <c r="F5" s="248"/>
      <c r="G5" s="66"/>
      <c r="H5" s="248"/>
      <c r="I5" s="66"/>
      <c r="J5" s="248"/>
      <c r="K5" s="66"/>
    </row>
    <row r="6" spans="2:11" ht="15" customHeight="1">
      <c r="B6" s="72">
        <v>2</v>
      </c>
      <c r="C6" s="73">
        <f>IF(('名前・生年月日入力'!C11)="","",(('名前・生年月日入力'!C11)))</f>
      </c>
      <c r="D6" s="73">
        <f>IF(('名前・生年月日入力'!D11)="","",(('名前・生年月日入力'!D11)))</f>
      </c>
      <c r="E6" s="76">
        <f>IF(('名前・生年月日入力'!E11)="","",('名前・生年月日入力'!E11))</f>
      </c>
      <c r="F6" s="248"/>
      <c r="G6" s="66"/>
      <c r="H6" s="248"/>
      <c r="I6" s="66"/>
      <c r="J6" s="248"/>
      <c r="K6" s="66"/>
    </row>
    <row r="7" spans="2:11" ht="15" customHeight="1">
      <c r="B7" s="72">
        <v>3</v>
      </c>
      <c r="C7" s="73">
        <f>IF(('名前・生年月日入力'!C12)="","",(('名前・生年月日入力'!C12)))</f>
      </c>
      <c r="D7" s="73">
        <f>IF(('名前・生年月日入力'!D12)="","",(('名前・生年月日入力'!D12)))</f>
      </c>
      <c r="E7" s="76">
        <f>IF(('名前・生年月日入力'!E12)="","",('名前・生年月日入力'!E12))</f>
      </c>
      <c r="F7" s="248"/>
      <c r="G7" s="66"/>
      <c r="H7" s="248"/>
      <c r="I7" s="66"/>
      <c r="J7" s="248"/>
      <c r="K7" s="66"/>
    </row>
    <row r="8" spans="2:11" ht="15" customHeight="1">
      <c r="B8" s="72">
        <v>4</v>
      </c>
      <c r="C8" s="73">
        <f>IF(('名前・生年月日入力'!C13)="","",(('名前・生年月日入力'!C13)))</f>
      </c>
      <c r="D8" s="73">
        <f>IF(('名前・生年月日入力'!D13)="","",(('名前・生年月日入力'!D13)))</f>
      </c>
      <c r="E8" s="76">
        <f>IF(('名前・生年月日入力'!E13)="","",('名前・生年月日入力'!E13))</f>
      </c>
      <c r="F8" s="248"/>
      <c r="G8" s="66"/>
      <c r="H8" s="248"/>
      <c r="I8" s="66"/>
      <c r="J8" s="248"/>
      <c r="K8" s="66"/>
    </row>
    <row r="9" spans="2:11" ht="15" customHeight="1">
      <c r="B9" s="72">
        <v>5</v>
      </c>
      <c r="C9" s="73">
        <f>IF(('名前・生年月日入力'!C14)="","",(('名前・生年月日入力'!C14)))</f>
      </c>
      <c r="D9" s="73">
        <f>IF(('名前・生年月日入力'!D14)="","",(('名前・生年月日入力'!D14)))</f>
      </c>
      <c r="E9" s="76">
        <f>IF(('名前・生年月日入力'!E14)="","",('名前・生年月日入力'!E14))</f>
      </c>
      <c r="F9" s="248"/>
      <c r="G9" s="66"/>
      <c r="H9" s="248"/>
      <c r="I9" s="66"/>
      <c r="J9" s="248"/>
      <c r="K9" s="66"/>
    </row>
    <row r="10" spans="2:11" ht="15" customHeight="1">
      <c r="B10" s="72">
        <v>6</v>
      </c>
      <c r="C10" s="73">
        <f>IF(('名前・生年月日入力'!C15)="","",(('名前・生年月日入力'!C15)))</f>
      </c>
      <c r="D10" s="73">
        <f>IF(('名前・生年月日入力'!D15)="","",(('名前・生年月日入力'!D15)))</f>
      </c>
      <c r="E10" s="76">
        <f>IF(('名前・生年月日入力'!E15)="","",('名前・生年月日入力'!E15))</f>
      </c>
      <c r="F10" s="248"/>
      <c r="G10" s="66"/>
      <c r="H10" s="248"/>
      <c r="I10" s="66"/>
      <c r="J10" s="248"/>
      <c r="K10" s="66"/>
    </row>
    <row r="11" spans="2:11" ht="15" customHeight="1">
      <c r="B11" s="72">
        <v>7</v>
      </c>
      <c r="C11" s="73">
        <f>IF(('名前・生年月日入力'!C16)="","",(('名前・生年月日入力'!C16)))</f>
      </c>
      <c r="D11" s="73">
        <f>IF(('名前・生年月日入力'!D16)="","",(('名前・生年月日入力'!D16)))</f>
      </c>
      <c r="E11" s="76">
        <f>IF(('名前・生年月日入力'!E16)="","",('名前・生年月日入力'!E16))</f>
      </c>
      <c r="F11" s="248"/>
      <c r="G11" s="66"/>
      <c r="H11" s="248"/>
      <c r="I11" s="66"/>
      <c r="J11" s="248"/>
      <c r="K11" s="66"/>
    </row>
    <row r="12" spans="2:11" ht="15" customHeight="1">
      <c r="B12" s="72">
        <v>8</v>
      </c>
      <c r="C12" s="73">
        <f>IF(('名前・生年月日入力'!C17)="","",(('名前・生年月日入力'!C17)))</f>
      </c>
      <c r="D12" s="73">
        <f>IF(('名前・生年月日入力'!D17)="","",(('名前・生年月日入力'!D17)))</f>
      </c>
      <c r="E12" s="76">
        <f>IF(('名前・生年月日入力'!E17)="","",('名前・生年月日入力'!E17))</f>
      </c>
      <c r="F12" s="248"/>
      <c r="G12" s="66"/>
      <c r="H12" s="248"/>
      <c r="I12" s="66"/>
      <c r="J12" s="248"/>
      <c r="K12" s="66"/>
    </row>
    <row r="13" spans="2:11" ht="15" customHeight="1">
      <c r="B13" s="72">
        <v>9</v>
      </c>
      <c r="C13" s="73">
        <f>IF(('名前・生年月日入力'!C18)="","",(('名前・生年月日入力'!C18)))</f>
      </c>
      <c r="D13" s="73">
        <f>IF(('名前・生年月日入力'!D18)="","",(('名前・生年月日入力'!D18)))</f>
      </c>
      <c r="E13" s="76">
        <f>IF(('名前・生年月日入力'!E18)="","",('名前・生年月日入力'!E18))</f>
      </c>
      <c r="F13" s="248"/>
      <c r="G13" s="66"/>
      <c r="H13" s="248"/>
      <c r="I13" s="66"/>
      <c r="J13" s="248"/>
      <c r="K13" s="66"/>
    </row>
    <row r="14" spans="2:11" ht="15" customHeight="1">
      <c r="B14" s="72">
        <v>10</v>
      </c>
      <c r="C14" s="73">
        <f>IF(('名前・生年月日入力'!C19)="","",(('名前・生年月日入力'!C19)))</f>
      </c>
      <c r="D14" s="73">
        <f>IF(('名前・生年月日入力'!D19)="","",(('名前・生年月日入力'!D19)))</f>
      </c>
      <c r="E14" s="76">
        <f>IF(('名前・生年月日入力'!E19)="","",('名前・生年月日入力'!E19))</f>
      </c>
      <c r="F14" s="248"/>
      <c r="G14" s="66"/>
      <c r="H14" s="248"/>
      <c r="I14" s="66"/>
      <c r="J14" s="248"/>
      <c r="K14" s="66"/>
    </row>
    <row r="15" spans="2:11" ht="15" customHeight="1">
      <c r="B15" s="72">
        <v>11</v>
      </c>
      <c r="C15" s="73">
        <f>IF(('名前・生年月日入力'!C20)="","",(('名前・生年月日入力'!C20)))</f>
      </c>
      <c r="D15" s="73">
        <f>IF(('名前・生年月日入力'!D20)="","",(('名前・生年月日入力'!D20)))</f>
      </c>
      <c r="E15" s="76">
        <f>IF(('名前・生年月日入力'!E20)="","",('名前・生年月日入力'!E20))</f>
      </c>
      <c r="F15" s="248"/>
      <c r="G15" s="66"/>
      <c r="H15" s="248"/>
      <c r="I15" s="66"/>
      <c r="J15" s="248"/>
      <c r="K15" s="66"/>
    </row>
    <row r="16" spans="2:11" ht="15" customHeight="1">
      <c r="B16" s="72">
        <v>12</v>
      </c>
      <c r="C16" s="73">
        <f>IF(('名前・生年月日入力'!C21)="","",(('名前・生年月日入力'!C21)))</f>
      </c>
      <c r="D16" s="73">
        <f>IF(('名前・生年月日入力'!D21)="","",(('名前・生年月日入力'!D21)))</f>
      </c>
      <c r="E16" s="76">
        <f>IF(('名前・生年月日入力'!E21)="","",('名前・生年月日入力'!E21))</f>
      </c>
      <c r="F16" s="248"/>
      <c r="G16" s="66"/>
      <c r="H16" s="248"/>
      <c r="I16" s="66"/>
      <c r="J16" s="248"/>
      <c r="K16" s="66"/>
    </row>
    <row r="17" spans="2:11" ht="15" customHeight="1">
      <c r="B17" s="72">
        <v>13</v>
      </c>
      <c r="C17" s="73">
        <f>IF(('名前・生年月日入力'!C22)="","",(('名前・生年月日入力'!C22)))</f>
      </c>
      <c r="D17" s="73">
        <f>IF(('名前・生年月日入力'!D22)="","",(('名前・生年月日入力'!D22)))</f>
      </c>
      <c r="E17" s="76">
        <f>IF(('名前・生年月日入力'!E22)="","",('名前・生年月日入力'!E22))</f>
      </c>
      <c r="F17" s="248"/>
      <c r="G17" s="66"/>
      <c r="H17" s="248"/>
      <c r="I17" s="66"/>
      <c r="J17" s="248"/>
      <c r="K17" s="66"/>
    </row>
    <row r="18" spans="2:11" ht="15" customHeight="1">
      <c r="B18" s="72">
        <v>14</v>
      </c>
      <c r="C18" s="73">
        <f>IF(('名前・生年月日入力'!C23)="","",(('名前・生年月日入力'!C23)))</f>
      </c>
      <c r="D18" s="73">
        <f>IF(('名前・生年月日入力'!D23)="","",(('名前・生年月日入力'!D23)))</f>
      </c>
      <c r="E18" s="76">
        <f>IF(('名前・生年月日入力'!E23)="","",('名前・生年月日入力'!E23))</f>
      </c>
      <c r="F18" s="248"/>
      <c r="G18" s="66"/>
      <c r="H18" s="248"/>
      <c r="I18" s="66"/>
      <c r="J18" s="248"/>
      <c r="K18" s="66"/>
    </row>
    <row r="19" spans="2:11" ht="15" customHeight="1">
      <c r="B19" s="72">
        <v>15</v>
      </c>
      <c r="C19" s="73">
        <f>IF(('名前・生年月日入力'!C24)="","",(('名前・生年月日入力'!C24)))</f>
      </c>
      <c r="D19" s="73">
        <f>IF(('名前・生年月日入力'!D24)="","",(('名前・生年月日入力'!D24)))</f>
      </c>
      <c r="E19" s="76">
        <f>IF(('名前・生年月日入力'!E24)="","",('名前・生年月日入力'!E24))</f>
      </c>
      <c r="F19" s="248"/>
      <c r="G19" s="66"/>
      <c r="H19" s="248"/>
      <c r="I19" s="66"/>
      <c r="J19" s="248"/>
      <c r="K19" s="66"/>
    </row>
    <row r="20" spans="2:11" ht="15" customHeight="1">
      <c r="B20" s="72">
        <v>16</v>
      </c>
      <c r="C20" s="73">
        <f>IF(('名前・生年月日入力'!C25)="","",(('名前・生年月日入力'!C25)))</f>
      </c>
      <c r="D20" s="73">
        <f>IF(('名前・生年月日入力'!D25)="","",(('名前・生年月日入力'!D25)))</f>
      </c>
      <c r="E20" s="76">
        <f>IF(('名前・生年月日入力'!E25)="","",('名前・生年月日入力'!E25))</f>
      </c>
      <c r="F20" s="248"/>
      <c r="G20" s="66"/>
      <c r="H20" s="248"/>
      <c r="I20" s="66"/>
      <c r="J20" s="248"/>
      <c r="K20" s="66"/>
    </row>
    <row r="21" spans="2:11" ht="15" customHeight="1">
      <c r="B21" s="72">
        <v>17</v>
      </c>
      <c r="C21" s="73">
        <f>IF(('名前・生年月日入力'!C26)="","",(('名前・生年月日入力'!C26)))</f>
      </c>
      <c r="D21" s="73">
        <f>IF(('名前・生年月日入力'!D26)="","",(('名前・生年月日入力'!D26)))</f>
      </c>
      <c r="E21" s="76">
        <f>IF(('名前・生年月日入力'!E26)="","",('名前・生年月日入力'!E26))</f>
      </c>
      <c r="F21" s="248"/>
      <c r="G21" s="66"/>
      <c r="H21" s="248"/>
      <c r="I21" s="66"/>
      <c r="J21" s="248"/>
      <c r="K21" s="66"/>
    </row>
    <row r="22" spans="2:11" ht="15" customHeight="1">
      <c r="B22" s="72">
        <v>18</v>
      </c>
      <c r="C22" s="73">
        <f>IF(('名前・生年月日入力'!C27)="","",(('名前・生年月日入力'!C27)))</f>
      </c>
      <c r="D22" s="73">
        <f>IF(('名前・生年月日入力'!D27)="","",(('名前・生年月日入力'!D27)))</f>
      </c>
      <c r="E22" s="76">
        <f>IF(('名前・生年月日入力'!E27)="","",('名前・生年月日入力'!E27))</f>
      </c>
      <c r="F22" s="248"/>
      <c r="G22" s="66"/>
      <c r="H22" s="248"/>
      <c r="I22" s="66"/>
      <c r="J22" s="248"/>
      <c r="K22" s="66"/>
    </row>
    <row r="23" spans="2:11" ht="15" customHeight="1">
      <c r="B23" s="72">
        <v>19</v>
      </c>
      <c r="C23" s="73">
        <f>IF(('名前・生年月日入力'!C28)="","",(('名前・生年月日入力'!C28)))</f>
      </c>
      <c r="D23" s="73">
        <f>IF(('名前・生年月日入力'!D28)="","",(('名前・生年月日入力'!D28)))</f>
      </c>
      <c r="E23" s="76">
        <f>IF(('名前・生年月日入力'!E28)="","",('名前・生年月日入力'!E28))</f>
      </c>
      <c r="F23" s="248"/>
      <c r="G23" s="66"/>
      <c r="H23" s="248"/>
      <c r="I23" s="66"/>
      <c r="J23" s="248"/>
      <c r="K23" s="66"/>
    </row>
    <row r="24" spans="2:11" ht="15" customHeight="1">
      <c r="B24" s="72">
        <v>20</v>
      </c>
      <c r="C24" s="73">
        <f>IF(('名前・生年月日入力'!C29)="","",(('名前・生年月日入力'!C29)))</f>
      </c>
      <c r="D24" s="73">
        <f>IF(('名前・生年月日入力'!D29)="","",(('名前・生年月日入力'!D29)))</f>
      </c>
      <c r="E24" s="76">
        <f>IF(('名前・生年月日入力'!E29)="","",('名前・生年月日入力'!E29))</f>
      </c>
      <c r="F24" s="248"/>
      <c r="G24" s="66"/>
      <c r="H24" s="248"/>
      <c r="I24" s="66"/>
      <c r="J24" s="248"/>
      <c r="K24" s="66"/>
    </row>
    <row r="25" spans="2:11" ht="15" customHeight="1">
      <c r="B25" s="72">
        <v>21</v>
      </c>
      <c r="C25" s="73">
        <f>IF(('名前・生年月日入力'!C30)="","",(('名前・生年月日入力'!C30)))</f>
      </c>
      <c r="D25" s="73">
        <f>IF(('名前・生年月日入力'!D30)="","",(('名前・生年月日入力'!D30)))</f>
      </c>
      <c r="E25" s="76">
        <f>IF(('名前・生年月日入力'!E30)="","",('名前・生年月日入力'!E30))</f>
      </c>
      <c r="F25" s="248"/>
      <c r="G25" s="66"/>
      <c r="H25" s="248"/>
      <c r="I25" s="66"/>
      <c r="J25" s="248"/>
      <c r="K25" s="66"/>
    </row>
    <row r="26" spans="2:11" ht="15" customHeight="1">
      <c r="B26" s="72">
        <v>22</v>
      </c>
      <c r="C26" s="73">
        <f>IF(('名前・生年月日入力'!C31)="","",(('名前・生年月日入力'!C31)))</f>
      </c>
      <c r="D26" s="73">
        <f>IF(('名前・生年月日入力'!D31)="","",(('名前・生年月日入力'!D31)))</f>
      </c>
      <c r="E26" s="76">
        <f>IF(('名前・生年月日入力'!E31)="","",('名前・生年月日入力'!E31))</f>
      </c>
      <c r="F26" s="248"/>
      <c r="G26" s="66"/>
      <c r="H26" s="248"/>
      <c r="I26" s="66"/>
      <c r="J26" s="248"/>
      <c r="K26" s="66"/>
    </row>
    <row r="27" spans="2:11" ht="15" customHeight="1">
      <c r="B27" s="72">
        <v>23</v>
      </c>
      <c r="C27" s="73">
        <f>IF(('名前・生年月日入力'!C32)="","",(('名前・生年月日入力'!C32)))</f>
      </c>
      <c r="D27" s="73">
        <f>IF(('名前・生年月日入力'!D32)="","",(('名前・生年月日入力'!D32)))</f>
      </c>
      <c r="E27" s="76">
        <f>IF(('名前・生年月日入力'!E32)="","",('名前・生年月日入力'!E32))</f>
      </c>
      <c r="F27" s="248"/>
      <c r="G27" s="66"/>
      <c r="H27" s="248"/>
      <c r="I27" s="66"/>
      <c r="J27" s="248"/>
      <c r="K27" s="66"/>
    </row>
    <row r="28" spans="2:11" ht="15" customHeight="1">
      <c r="B28" s="72">
        <v>24</v>
      </c>
      <c r="C28" s="73">
        <f>IF(('名前・生年月日入力'!C33)="","",(('名前・生年月日入力'!C33)))</f>
      </c>
      <c r="D28" s="73">
        <f>IF(('名前・生年月日入力'!D33)="","",(('名前・生年月日入力'!D33)))</f>
      </c>
      <c r="E28" s="76">
        <f>IF(('名前・生年月日入力'!E33)="","",('名前・生年月日入力'!E33))</f>
      </c>
      <c r="F28" s="248"/>
      <c r="G28" s="66"/>
      <c r="H28" s="248"/>
      <c r="I28" s="66"/>
      <c r="J28" s="248"/>
      <c r="K28" s="66"/>
    </row>
    <row r="29" spans="2:11" ht="15" customHeight="1">
      <c r="B29" s="72">
        <v>25</v>
      </c>
      <c r="C29" s="73">
        <f>IF(('名前・生年月日入力'!C34)="","",(('名前・生年月日入力'!C34)))</f>
      </c>
      <c r="D29" s="73">
        <f>IF(('名前・生年月日入力'!D34)="","",(('名前・生年月日入力'!D34)))</f>
      </c>
      <c r="E29" s="76">
        <f>IF(('名前・生年月日入力'!E34)="","",('名前・生年月日入力'!E34))</f>
      </c>
      <c r="F29" s="248"/>
      <c r="G29" s="66"/>
      <c r="H29" s="248"/>
      <c r="I29" s="66"/>
      <c r="J29" s="248"/>
      <c r="K29" s="66"/>
    </row>
    <row r="30" spans="2:11" ht="15" customHeight="1">
      <c r="B30" s="72">
        <v>26</v>
      </c>
      <c r="C30" s="73">
        <f>IF(('名前・生年月日入力'!C35)="","",(('名前・生年月日入力'!C35)))</f>
      </c>
      <c r="D30" s="73">
        <f>IF(('名前・生年月日入力'!D35)="","",(('名前・生年月日入力'!D35)))</f>
      </c>
      <c r="E30" s="76">
        <f>IF(('名前・生年月日入力'!E35)="","",('名前・生年月日入力'!E35))</f>
      </c>
      <c r="F30" s="248"/>
      <c r="G30" s="66"/>
      <c r="H30" s="248"/>
      <c r="I30" s="66"/>
      <c r="J30" s="248"/>
      <c r="K30" s="66"/>
    </row>
    <row r="31" spans="2:11" ht="15" customHeight="1">
      <c r="B31" s="72">
        <v>27</v>
      </c>
      <c r="C31" s="73">
        <f>IF(('名前・生年月日入力'!C36)="","",(('名前・生年月日入力'!C36)))</f>
      </c>
      <c r="D31" s="73">
        <f>IF(('名前・生年月日入力'!D36)="","",(('名前・生年月日入力'!D36)))</f>
      </c>
      <c r="E31" s="76">
        <f>IF(('名前・生年月日入力'!E36)="","",('名前・生年月日入力'!E36))</f>
      </c>
      <c r="F31" s="248"/>
      <c r="G31" s="66"/>
      <c r="H31" s="248"/>
      <c r="I31" s="66"/>
      <c r="J31" s="248"/>
      <c r="K31" s="66"/>
    </row>
    <row r="32" spans="2:11" ht="15" customHeight="1">
      <c r="B32" s="72">
        <v>28</v>
      </c>
      <c r="C32" s="73">
        <f>IF(('名前・生年月日入力'!C37)="","",(('名前・生年月日入力'!C37)))</f>
      </c>
      <c r="D32" s="73">
        <f>IF(('名前・生年月日入力'!D37)="","",(('名前・生年月日入力'!D37)))</f>
      </c>
      <c r="E32" s="76">
        <f>IF(('名前・生年月日入力'!E37)="","",('名前・生年月日入力'!E37))</f>
      </c>
      <c r="F32" s="248"/>
      <c r="G32" s="66"/>
      <c r="H32" s="248"/>
      <c r="I32" s="66"/>
      <c r="J32" s="248"/>
      <c r="K32" s="66"/>
    </row>
    <row r="33" spans="2:11" ht="15" customHeight="1">
      <c r="B33" s="72">
        <v>29</v>
      </c>
      <c r="C33" s="73">
        <f>IF(('名前・生年月日入力'!C38)="","",(('名前・生年月日入力'!C38)))</f>
      </c>
      <c r="D33" s="73">
        <f>IF(('名前・生年月日入力'!D38)="","",(('名前・生年月日入力'!D38)))</f>
      </c>
      <c r="E33" s="76">
        <f>IF(('名前・生年月日入力'!E38)="","",('名前・生年月日入力'!E38))</f>
      </c>
      <c r="F33" s="248"/>
      <c r="G33" s="66"/>
      <c r="H33" s="248"/>
      <c r="I33" s="66"/>
      <c r="J33" s="248"/>
      <c r="K33" s="66"/>
    </row>
    <row r="34" spans="2:11" ht="15" customHeight="1">
      <c r="B34" s="72">
        <v>30</v>
      </c>
      <c r="C34" s="73">
        <f>IF(('名前・生年月日入力'!C39)="","",(('名前・生年月日入力'!C39)))</f>
      </c>
      <c r="D34" s="73">
        <f>IF(('名前・生年月日入力'!D39)="","",(('名前・生年月日入力'!D39)))</f>
      </c>
      <c r="E34" s="76">
        <f>IF(('名前・生年月日入力'!E39)="","",('名前・生年月日入力'!E39))</f>
      </c>
      <c r="F34" s="248"/>
      <c r="G34" s="66"/>
      <c r="H34" s="248"/>
      <c r="I34" s="66"/>
      <c r="J34" s="248"/>
      <c r="K34" s="66"/>
    </row>
    <row r="35" spans="2:11" ht="15" customHeight="1">
      <c r="B35" s="72">
        <v>31</v>
      </c>
      <c r="C35" s="73">
        <f>IF(('名前・生年月日入力'!C40)="","",(('名前・生年月日入力'!C40)))</f>
      </c>
      <c r="D35" s="73">
        <f>IF(('名前・生年月日入力'!D40)="","",(('名前・生年月日入力'!D40)))</f>
      </c>
      <c r="E35" s="76">
        <f>IF(('名前・生年月日入力'!E40)="","",('名前・生年月日入力'!E40))</f>
      </c>
      <c r="F35" s="248"/>
      <c r="G35" s="66"/>
      <c r="H35" s="248"/>
      <c r="I35" s="66"/>
      <c r="J35" s="248"/>
      <c r="K35" s="66"/>
    </row>
    <row r="36" spans="2:11" ht="15" customHeight="1">
      <c r="B36" s="72">
        <v>32</v>
      </c>
      <c r="C36" s="73">
        <f>IF(('名前・生年月日入力'!C41)="","",(('名前・生年月日入力'!C41)))</f>
      </c>
      <c r="D36" s="73">
        <f>IF(('名前・生年月日入力'!D41)="","",(('名前・生年月日入力'!D41)))</f>
      </c>
      <c r="E36" s="76">
        <f>IF(('名前・生年月日入力'!E41)="","",('名前・生年月日入力'!E41))</f>
      </c>
      <c r="F36" s="248"/>
      <c r="G36" s="66"/>
      <c r="H36" s="248"/>
      <c r="I36" s="66"/>
      <c r="J36" s="248"/>
      <c r="K36" s="66"/>
    </row>
    <row r="37" spans="2:11" ht="15" customHeight="1">
      <c r="B37" s="72">
        <v>33</v>
      </c>
      <c r="C37" s="73">
        <f>IF(('名前・生年月日入力'!C42)="","",(('名前・生年月日入力'!C42)))</f>
      </c>
      <c r="D37" s="73">
        <f>IF(('名前・生年月日入力'!D42)="","",(('名前・生年月日入力'!D42)))</f>
      </c>
      <c r="E37" s="76">
        <f>IF(('名前・生年月日入力'!E42)="","",('名前・生年月日入力'!E42))</f>
      </c>
      <c r="F37" s="248"/>
      <c r="G37" s="66"/>
      <c r="H37" s="248"/>
      <c r="I37" s="66"/>
      <c r="J37" s="248"/>
      <c r="K37" s="66"/>
    </row>
    <row r="38" spans="2:11" ht="15" customHeight="1">
      <c r="B38" s="72">
        <v>34</v>
      </c>
      <c r="C38" s="73">
        <f>IF(('名前・生年月日入力'!C43)="","",(('名前・生年月日入力'!C43)))</f>
      </c>
      <c r="D38" s="73">
        <f>IF(('名前・生年月日入力'!D43)="","",(('名前・生年月日入力'!D43)))</f>
      </c>
      <c r="E38" s="76">
        <f>IF(('名前・生年月日入力'!E43)="","",('名前・生年月日入力'!E43))</f>
      </c>
      <c r="F38" s="248"/>
      <c r="G38" s="66"/>
      <c r="H38" s="248"/>
      <c r="I38" s="66"/>
      <c r="J38" s="248"/>
      <c r="K38" s="66"/>
    </row>
    <row r="39" spans="2:11" ht="15" customHeight="1">
      <c r="B39" s="72">
        <v>35</v>
      </c>
      <c r="C39" s="73">
        <f>IF(('名前・生年月日入力'!C44)="","",(('名前・生年月日入力'!C44)))</f>
      </c>
      <c r="D39" s="73">
        <f>IF(('名前・生年月日入力'!D44)="","",(('名前・生年月日入力'!D44)))</f>
      </c>
      <c r="E39" s="76">
        <f>IF(('名前・生年月日入力'!E44)="","",('名前・生年月日入力'!E44))</f>
      </c>
      <c r="F39" s="248"/>
      <c r="G39" s="66"/>
      <c r="H39" s="248"/>
      <c r="I39" s="66"/>
      <c r="J39" s="248"/>
      <c r="K39" s="66"/>
    </row>
    <row r="40" spans="2:11" ht="15" customHeight="1">
      <c r="B40" s="72">
        <v>36</v>
      </c>
      <c r="C40" s="73">
        <f>IF(('名前・生年月日入力'!C45)="","",(('名前・生年月日入力'!C45)))</f>
      </c>
      <c r="D40" s="73">
        <f>IF(('名前・生年月日入力'!D45)="","",(('名前・生年月日入力'!D45)))</f>
      </c>
      <c r="E40" s="76">
        <f>IF(('名前・生年月日入力'!E45)="","",('名前・生年月日入力'!E45))</f>
      </c>
      <c r="F40" s="248"/>
      <c r="G40" s="66"/>
      <c r="H40" s="248"/>
      <c r="I40" s="66"/>
      <c r="J40" s="248"/>
      <c r="K40" s="66"/>
    </row>
    <row r="41" spans="2:11" ht="15" customHeight="1">
      <c r="B41" s="72">
        <v>37</v>
      </c>
      <c r="C41" s="73">
        <f>IF(('名前・生年月日入力'!C46)="","",(('名前・生年月日入力'!C46)))</f>
      </c>
      <c r="D41" s="73">
        <f>IF(('名前・生年月日入力'!D46)="","",(('名前・生年月日入力'!D46)))</f>
      </c>
      <c r="E41" s="76">
        <f>IF(('名前・生年月日入力'!E46)="","",('名前・生年月日入力'!E46))</f>
      </c>
      <c r="F41" s="248"/>
      <c r="G41" s="66"/>
      <c r="H41" s="248"/>
      <c r="I41" s="66"/>
      <c r="J41" s="248"/>
      <c r="K41" s="66"/>
    </row>
    <row r="42" spans="2:11" ht="15" customHeight="1">
      <c r="B42" s="72">
        <v>38</v>
      </c>
      <c r="C42" s="73">
        <f>IF(('名前・生年月日入力'!C47)="","",(('名前・生年月日入力'!C47)))</f>
      </c>
      <c r="D42" s="73">
        <f>IF(('名前・生年月日入力'!D47)="","",(('名前・生年月日入力'!D47)))</f>
      </c>
      <c r="E42" s="76">
        <f>IF(('名前・生年月日入力'!E47)="","",('名前・生年月日入力'!E47))</f>
      </c>
      <c r="F42" s="248"/>
      <c r="G42" s="66"/>
      <c r="H42" s="228"/>
      <c r="I42" s="66"/>
      <c r="J42" s="248"/>
      <c r="K42" s="66"/>
    </row>
    <row r="43" spans="2:11" ht="15" customHeight="1">
      <c r="B43" s="72">
        <v>39</v>
      </c>
      <c r="C43" s="73">
        <f>IF(('名前・生年月日入力'!C48)="","",(('名前・生年月日入力'!C48)))</f>
      </c>
      <c r="D43" s="73">
        <f>IF(('名前・生年月日入力'!D48)="","",(('名前・生年月日入力'!D48)))</f>
      </c>
      <c r="E43" s="76">
        <f>IF(('名前・生年月日入力'!E48)="","",('名前・生年月日入力'!E48))</f>
      </c>
      <c r="F43" s="248"/>
      <c r="G43" s="66"/>
      <c r="H43" s="228"/>
      <c r="I43" s="66"/>
      <c r="J43" s="248"/>
      <c r="K43" s="66"/>
    </row>
    <row r="44" spans="2:11" ht="15" customHeight="1">
      <c r="B44" s="72">
        <v>40</v>
      </c>
      <c r="C44" s="73">
        <f>IF(('名前・生年月日入力'!C49)="","",(('名前・生年月日入力'!C49)))</f>
      </c>
      <c r="D44" s="73">
        <f>IF(('名前・生年月日入力'!D49)="","",(('名前・生年月日入力'!D49)))</f>
      </c>
      <c r="E44" s="76">
        <f>IF(('名前・生年月日入力'!E49)="","",('名前・生年月日入力'!E49))</f>
      </c>
      <c r="F44" s="248"/>
      <c r="G44" s="66"/>
      <c r="H44" s="228"/>
      <c r="I44" s="66"/>
      <c r="J44" s="248"/>
      <c r="K44" s="66"/>
    </row>
    <row r="45" spans="2:11" ht="15" customHeight="1">
      <c r="B45" s="72">
        <v>41</v>
      </c>
      <c r="C45" s="73">
        <f>IF(('名前・生年月日入力'!C50)="","",(('名前・生年月日入力'!C50)))</f>
      </c>
      <c r="D45" s="73">
        <f>IF(('名前・生年月日入力'!D50)="","",(('名前・生年月日入力'!D50)))</f>
      </c>
      <c r="E45" s="76">
        <f>IF(('名前・生年月日入力'!E50)="","",('名前・生年月日入力'!E50))</f>
      </c>
      <c r="F45" s="248"/>
      <c r="G45" s="66"/>
      <c r="H45" s="228"/>
      <c r="I45" s="66"/>
      <c r="J45" s="248"/>
      <c r="K45" s="66"/>
    </row>
    <row r="46" spans="2:11" ht="15" customHeight="1">
      <c r="B46" s="72">
        <v>42</v>
      </c>
      <c r="C46" s="73">
        <f>IF(('名前・生年月日入力'!C51)="","",(('名前・生年月日入力'!C51)))</f>
      </c>
      <c r="D46" s="73">
        <f>IF(('名前・生年月日入力'!D51)="","",(('名前・生年月日入力'!D51)))</f>
      </c>
      <c r="E46" s="76">
        <f>IF(('名前・生年月日入力'!E51)="","",('名前・生年月日入力'!E51))</f>
      </c>
      <c r="F46" s="248"/>
      <c r="G46" s="66"/>
      <c r="H46" s="228"/>
      <c r="I46" s="66"/>
      <c r="J46" s="248"/>
      <c r="K46" s="66"/>
    </row>
    <row r="47" spans="2:11" ht="15" customHeight="1">
      <c r="B47" s="72">
        <v>43</v>
      </c>
      <c r="C47" s="73">
        <f>IF(('名前・生年月日入力'!C52)="","",(('名前・生年月日入力'!C52)))</f>
      </c>
      <c r="D47" s="73">
        <f>IF(('名前・生年月日入力'!D52)="","",(('名前・生年月日入力'!D52)))</f>
      </c>
      <c r="E47" s="76">
        <f>IF(('名前・生年月日入力'!E52)="","",('名前・生年月日入力'!E52))</f>
      </c>
      <c r="F47" s="248"/>
      <c r="G47" s="66"/>
      <c r="H47" s="228"/>
      <c r="I47" s="66"/>
      <c r="J47" s="248"/>
      <c r="K47" s="66"/>
    </row>
    <row r="48" spans="2:11" ht="15" customHeight="1">
      <c r="B48" s="72">
        <v>44</v>
      </c>
      <c r="C48" s="73">
        <f>IF(('名前・生年月日入力'!C53)="","",(('名前・生年月日入力'!C53)))</f>
      </c>
      <c r="D48" s="73">
        <f>IF(('名前・生年月日入力'!D53)="","",(('名前・生年月日入力'!D53)))</f>
      </c>
      <c r="E48" s="76">
        <f>IF(('名前・生年月日入力'!E53)="","",('名前・生年月日入力'!E53))</f>
      </c>
      <c r="F48" s="248"/>
      <c r="G48" s="66"/>
      <c r="H48" s="228"/>
      <c r="I48" s="66"/>
      <c r="J48" s="248"/>
      <c r="K48" s="66"/>
    </row>
    <row r="49" spans="2:11" ht="15" customHeight="1">
      <c r="B49" s="72">
        <v>45</v>
      </c>
      <c r="C49" s="73">
        <f>IF(('名前・生年月日入力'!C54)="","",(('名前・生年月日入力'!C54)))</f>
      </c>
      <c r="D49" s="73">
        <f>IF(('名前・生年月日入力'!D54)="","",(('名前・生年月日入力'!D54)))</f>
      </c>
      <c r="E49" s="76">
        <f>IF(('名前・生年月日入力'!E54)="","",('名前・生年月日入力'!E54))</f>
      </c>
      <c r="F49" s="248"/>
      <c r="G49" s="66"/>
      <c r="H49" s="228"/>
      <c r="I49" s="66"/>
      <c r="J49" s="248"/>
      <c r="K49" s="66"/>
    </row>
    <row r="50" spans="2:11" ht="15" customHeight="1">
      <c r="B50" s="72">
        <v>46</v>
      </c>
      <c r="C50" s="73">
        <f>IF(('名前・生年月日入力'!C55)="","",(('名前・生年月日入力'!C55)))</f>
      </c>
      <c r="D50" s="73">
        <f>IF(('名前・生年月日入力'!D55)="","",(('名前・生年月日入力'!D55)))</f>
      </c>
      <c r="E50" s="76">
        <f>IF(('名前・生年月日入力'!E55)="","",('名前・生年月日入力'!E55))</f>
      </c>
      <c r="F50" s="248"/>
      <c r="G50" s="66"/>
      <c r="H50" s="228"/>
      <c r="I50" s="66"/>
      <c r="J50" s="248"/>
      <c r="K50" s="66"/>
    </row>
    <row r="51" spans="2:11" ht="15" customHeight="1">
      <c r="B51" s="72">
        <v>47</v>
      </c>
      <c r="C51" s="73">
        <f>IF(('名前・生年月日入力'!C56)="","",(('名前・生年月日入力'!C56)))</f>
      </c>
      <c r="D51" s="73">
        <f>IF(('名前・生年月日入力'!D56)="","",(('名前・生年月日入力'!D56)))</f>
      </c>
      <c r="E51" s="76">
        <f>IF(('名前・生年月日入力'!E56)="","",('名前・生年月日入力'!E56))</f>
      </c>
      <c r="F51" s="248"/>
      <c r="G51" s="66"/>
      <c r="H51" s="228"/>
      <c r="I51" s="66"/>
      <c r="J51" s="248"/>
      <c r="K51" s="66"/>
    </row>
    <row r="52" spans="2:11" ht="15" customHeight="1">
      <c r="B52" s="72">
        <v>48</v>
      </c>
      <c r="C52" s="73">
        <f>IF(('名前・生年月日入力'!C57)="","",(('名前・生年月日入力'!C57)))</f>
      </c>
      <c r="D52" s="73">
        <f>IF(('名前・生年月日入力'!D57)="","",(('名前・生年月日入力'!D57)))</f>
      </c>
      <c r="E52" s="76">
        <f>IF(('名前・生年月日入力'!E57)="","",('名前・生年月日入力'!E57))</f>
      </c>
      <c r="F52" s="248"/>
      <c r="G52" s="66"/>
      <c r="H52" s="228"/>
      <c r="I52" s="66"/>
      <c r="J52" s="248"/>
      <c r="K52" s="66"/>
    </row>
    <row r="53" spans="2:11" ht="15" customHeight="1">
      <c r="B53" s="72">
        <v>49</v>
      </c>
      <c r="C53" s="73">
        <f>IF(('名前・生年月日入力'!C58)="","",(('名前・生年月日入力'!C58)))</f>
      </c>
      <c r="D53" s="73">
        <f>IF(('名前・生年月日入力'!D58)="","",(('名前・生年月日入力'!D58)))</f>
      </c>
      <c r="E53" s="76">
        <f>IF(('名前・生年月日入力'!E58)="","",('名前・生年月日入力'!E58))</f>
      </c>
      <c r="F53" s="248"/>
      <c r="G53" s="66"/>
      <c r="H53" s="228"/>
      <c r="I53" s="66"/>
      <c r="J53" s="248"/>
      <c r="K53" s="66"/>
    </row>
    <row r="54" spans="2:11" ht="15" customHeight="1">
      <c r="B54" s="72">
        <v>50</v>
      </c>
      <c r="C54" s="73">
        <f>IF(('名前・生年月日入力'!C59)="","",(('名前・生年月日入力'!C59)))</f>
      </c>
      <c r="D54" s="73">
        <f>IF(('名前・生年月日入力'!D59)="","",(('名前・生年月日入力'!D59)))</f>
      </c>
      <c r="E54" s="76">
        <f>IF(('名前・生年月日入力'!E59)="","",('名前・生年月日入力'!E59))</f>
      </c>
      <c r="F54" s="248"/>
      <c r="G54" s="66"/>
      <c r="H54" s="228"/>
      <c r="I54" s="66"/>
      <c r="J54" s="248"/>
      <c r="K54" s="66"/>
    </row>
    <row r="55" spans="2:11" ht="15" customHeight="1">
      <c r="B55" s="72">
        <v>51</v>
      </c>
      <c r="C55" s="73">
        <f>IF(('名前・生年月日入力'!C60)="","",(('名前・生年月日入力'!C60)))</f>
      </c>
      <c r="D55" s="73">
        <f>IF(('名前・生年月日入力'!D60)="","",(('名前・生年月日入力'!D60)))</f>
      </c>
      <c r="E55" s="76">
        <f>IF(('名前・生年月日入力'!E60)="","",('名前・生年月日入力'!E60))</f>
      </c>
      <c r="F55" s="248"/>
      <c r="G55" s="66"/>
      <c r="H55" s="228"/>
      <c r="I55" s="66"/>
      <c r="J55" s="248"/>
      <c r="K55" s="66"/>
    </row>
    <row r="56" spans="2:11" ht="15" customHeight="1">
      <c r="B56" s="72">
        <v>52</v>
      </c>
      <c r="C56" s="73">
        <f>IF(('名前・生年月日入力'!C61)="","",(('名前・生年月日入力'!C61)))</f>
      </c>
      <c r="D56" s="73">
        <f>IF(('名前・生年月日入力'!D61)="","",(('名前・生年月日入力'!D61)))</f>
      </c>
      <c r="E56" s="76">
        <f>IF(('名前・生年月日入力'!E61)="","",('名前・生年月日入力'!E61))</f>
      </c>
      <c r="F56" s="248"/>
      <c r="G56" s="66"/>
      <c r="H56" s="228"/>
      <c r="I56" s="66"/>
      <c r="J56" s="248"/>
      <c r="K56" s="66"/>
    </row>
    <row r="57" spans="2:11" ht="15" customHeight="1">
      <c r="B57" s="72">
        <v>53</v>
      </c>
      <c r="C57" s="73">
        <f>IF(('名前・生年月日入力'!C62)="","",(('名前・生年月日入力'!C62)))</f>
      </c>
      <c r="D57" s="73">
        <f>IF(('名前・生年月日入力'!D62)="","",(('名前・生年月日入力'!D62)))</f>
      </c>
      <c r="E57" s="76">
        <f>IF(('名前・生年月日入力'!E62)="","",('名前・生年月日入力'!E62))</f>
      </c>
      <c r="F57" s="248"/>
      <c r="G57" s="66"/>
      <c r="H57" s="228"/>
      <c r="I57" s="66"/>
      <c r="J57" s="248"/>
      <c r="K57" s="66"/>
    </row>
    <row r="58" spans="2:11" ht="15" customHeight="1">
      <c r="B58" s="72">
        <v>54</v>
      </c>
      <c r="C58" s="73">
        <f>IF(('名前・生年月日入力'!C63)="","",(('名前・生年月日入力'!C63)))</f>
      </c>
      <c r="D58" s="73">
        <f>IF(('名前・生年月日入力'!D63)="","",(('名前・生年月日入力'!D63)))</f>
      </c>
      <c r="E58" s="76">
        <f>IF(('名前・生年月日入力'!E63)="","",('名前・生年月日入力'!E63))</f>
      </c>
      <c r="F58" s="248"/>
      <c r="G58" s="66"/>
      <c r="H58" s="228"/>
      <c r="I58" s="66"/>
      <c r="J58" s="248"/>
      <c r="K58" s="66"/>
    </row>
    <row r="59" spans="2:11" ht="15" customHeight="1">
      <c r="B59" s="72">
        <v>55</v>
      </c>
      <c r="C59" s="73">
        <f>IF(('名前・生年月日入力'!C64)="","",(('名前・生年月日入力'!C64)))</f>
      </c>
      <c r="D59" s="73">
        <f>IF(('名前・生年月日入力'!D64)="","",(('名前・生年月日入力'!D64)))</f>
      </c>
      <c r="E59" s="76">
        <f>IF(('名前・生年月日入力'!E64)="","",('名前・生年月日入力'!E64))</f>
      </c>
      <c r="F59" s="248"/>
      <c r="G59" s="66"/>
      <c r="H59" s="228"/>
      <c r="I59" s="66"/>
      <c r="J59" s="248"/>
      <c r="K59" s="66"/>
    </row>
    <row r="60" spans="2:11" ht="15" customHeight="1">
      <c r="B60" s="72">
        <v>56</v>
      </c>
      <c r="C60" s="73">
        <f>IF(('名前・生年月日入力'!C65)="","",(('名前・生年月日入力'!C65)))</f>
      </c>
      <c r="D60" s="73">
        <f>IF(('名前・生年月日入力'!D65)="","",(('名前・生年月日入力'!D65)))</f>
      </c>
      <c r="E60" s="76">
        <f>IF(('名前・生年月日入力'!E65)="","",('名前・生年月日入力'!E65))</f>
      </c>
      <c r="F60" s="248"/>
      <c r="G60" s="66"/>
      <c r="H60" s="228"/>
      <c r="I60" s="66"/>
      <c r="J60" s="248"/>
      <c r="K60" s="66"/>
    </row>
    <row r="61" spans="2:11" ht="15" customHeight="1">
      <c r="B61" s="72">
        <v>57</v>
      </c>
      <c r="C61" s="73">
        <f>IF(('名前・生年月日入力'!C66)="","",(('名前・生年月日入力'!C66)))</f>
      </c>
      <c r="D61" s="73">
        <f>IF(('名前・生年月日入力'!D66)="","",(('名前・生年月日入力'!D66)))</f>
      </c>
      <c r="E61" s="76">
        <f>IF(('名前・生年月日入力'!E66)="","",('名前・生年月日入力'!E66))</f>
      </c>
      <c r="F61" s="248"/>
      <c r="G61" s="66"/>
      <c r="H61" s="228"/>
      <c r="I61" s="66"/>
      <c r="J61" s="248"/>
      <c r="K61" s="66"/>
    </row>
    <row r="62" spans="2:11" ht="15" customHeight="1">
      <c r="B62" s="72">
        <v>58</v>
      </c>
      <c r="C62" s="73">
        <f>IF(('名前・生年月日入力'!C67)="","",(('名前・生年月日入力'!C67)))</f>
      </c>
      <c r="D62" s="73">
        <f>IF(('名前・生年月日入力'!D67)="","",(('名前・生年月日入力'!D67)))</f>
      </c>
      <c r="E62" s="76">
        <f>IF(('名前・生年月日入力'!E67)="","",('名前・生年月日入力'!E67))</f>
      </c>
      <c r="F62" s="248"/>
      <c r="G62" s="66"/>
      <c r="H62" s="228"/>
      <c r="I62" s="66"/>
      <c r="J62" s="248"/>
      <c r="K62" s="66"/>
    </row>
    <row r="63" spans="2:11" ht="15" customHeight="1">
      <c r="B63" s="72">
        <v>59</v>
      </c>
      <c r="C63" s="73">
        <f>IF(('名前・生年月日入力'!C68)="","",(('名前・生年月日入力'!C68)))</f>
      </c>
      <c r="D63" s="73">
        <f>IF(('名前・生年月日入力'!D68)="","",(('名前・生年月日入力'!D68)))</f>
      </c>
      <c r="E63" s="76">
        <f>IF(('名前・生年月日入力'!E68)="","",('名前・生年月日入力'!E68))</f>
      </c>
      <c r="F63" s="248"/>
      <c r="G63" s="66"/>
      <c r="H63" s="228"/>
      <c r="I63" s="66"/>
      <c r="J63" s="248"/>
      <c r="K63" s="66"/>
    </row>
    <row r="64" spans="2:11" ht="15" customHeight="1">
      <c r="B64" s="72">
        <v>60</v>
      </c>
      <c r="C64" s="73">
        <f>IF(('名前・生年月日入力'!C69)="","",(('名前・生年月日入力'!C69)))</f>
      </c>
      <c r="D64" s="73">
        <f>IF(('名前・生年月日入力'!D69)="","",(('名前・生年月日入力'!D69)))</f>
      </c>
      <c r="E64" s="76">
        <f>IF(('名前・生年月日入力'!E69)="","",('名前・生年月日入力'!E69))</f>
      </c>
      <c r="F64" s="248"/>
      <c r="G64" s="66"/>
      <c r="H64" s="228"/>
      <c r="I64" s="66"/>
      <c r="J64" s="248"/>
      <c r="K64" s="66"/>
    </row>
    <row r="65" spans="2:11" ht="15" customHeight="1">
      <c r="B65" s="72">
        <v>61</v>
      </c>
      <c r="C65" s="73">
        <f>IF(('名前・生年月日入力'!C70)="","",(('名前・生年月日入力'!C70)))</f>
      </c>
      <c r="D65" s="73">
        <f>IF(('名前・生年月日入力'!D70)="","",(('名前・生年月日入力'!D70)))</f>
      </c>
      <c r="E65" s="76">
        <f>IF(('名前・生年月日入力'!E70)="","",('名前・生年月日入力'!E70))</f>
      </c>
      <c r="F65" s="248"/>
      <c r="G65" s="66"/>
      <c r="H65" s="228"/>
      <c r="I65" s="66"/>
      <c r="J65" s="248"/>
      <c r="K65" s="66"/>
    </row>
    <row r="66" spans="2:11" ht="15" customHeight="1">
      <c r="B66" s="72">
        <v>62</v>
      </c>
      <c r="C66" s="73">
        <f>IF(('名前・生年月日入力'!C71)="","",(('名前・生年月日入力'!C71)))</f>
      </c>
      <c r="D66" s="73">
        <f>IF(('名前・生年月日入力'!D71)="","",(('名前・生年月日入力'!D71)))</f>
      </c>
      <c r="E66" s="76">
        <f>IF(('名前・生年月日入力'!E71)="","",('名前・生年月日入力'!E71))</f>
      </c>
      <c r="F66" s="248"/>
      <c r="G66" s="66"/>
      <c r="H66" s="228"/>
      <c r="I66" s="66"/>
      <c r="J66" s="248"/>
      <c r="K66" s="66"/>
    </row>
    <row r="67" spans="2:11" ht="15" customHeight="1">
      <c r="B67" s="72">
        <v>63</v>
      </c>
      <c r="C67" s="73">
        <f>IF(('名前・生年月日入力'!C72)="","",(('名前・生年月日入力'!C72)))</f>
      </c>
      <c r="D67" s="73">
        <f>IF(('名前・生年月日入力'!D72)="","",(('名前・生年月日入力'!D72)))</f>
      </c>
      <c r="E67" s="76">
        <f>IF(('名前・生年月日入力'!E72)="","",('名前・生年月日入力'!E72))</f>
      </c>
      <c r="F67" s="248"/>
      <c r="G67" s="66"/>
      <c r="H67" s="228"/>
      <c r="I67" s="66"/>
      <c r="J67" s="248"/>
      <c r="K67" s="66"/>
    </row>
    <row r="68" spans="2:11" ht="15" customHeight="1">
      <c r="B68" s="72">
        <v>64</v>
      </c>
      <c r="C68" s="73">
        <f>IF(('名前・生年月日入力'!C73)="","",(('名前・生年月日入力'!C73)))</f>
      </c>
      <c r="D68" s="73">
        <f>IF(('名前・生年月日入力'!D73)="","",(('名前・生年月日入力'!D73)))</f>
      </c>
      <c r="E68" s="76">
        <f>IF(('名前・生年月日入力'!E73)="","",('名前・生年月日入力'!E73))</f>
      </c>
      <c r="F68" s="248"/>
      <c r="G68" s="66"/>
      <c r="H68" s="228"/>
      <c r="I68" s="66"/>
      <c r="J68" s="248"/>
      <c r="K68" s="66"/>
    </row>
    <row r="69" spans="2:11" ht="15" customHeight="1">
      <c r="B69" s="72">
        <v>65</v>
      </c>
      <c r="C69" s="73">
        <f>IF(('名前・生年月日入力'!C74)="","",(('名前・生年月日入力'!C74)))</f>
      </c>
      <c r="D69" s="73">
        <f>IF(('名前・生年月日入力'!D74)="","",(('名前・生年月日入力'!D74)))</f>
      </c>
      <c r="E69" s="76">
        <f>IF(('名前・生年月日入力'!E74)="","",('名前・生年月日入力'!E74))</f>
      </c>
      <c r="F69" s="248"/>
      <c r="G69" s="66"/>
      <c r="H69" s="228"/>
      <c r="I69" s="66"/>
      <c r="J69" s="248"/>
      <c r="K69" s="66"/>
    </row>
    <row r="70" spans="2:11" ht="15" customHeight="1">
      <c r="B70" s="72">
        <v>66</v>
      </c>
      <c r="C70" s="73">
        <f>IF(('名前・生年月日入力'!C75)="","",(('名前・生年月日入力'!C75)))</f>
      </c>
      <c r="D70" s="73">
        <f>IF(('名前・生年月日入力'!D75)="","",(('名前・生年月日入力'!D75)))</f>
      </c>
      <c r="E70" s="76">
        <f>IF(('名前・生年月日入力'!E75)="","",('名前・生年月日入力'!E75))</f>
      </c>
      <c r="F70" s="248"/>
      <c r="G70" s="66"/>
      <c r="H70" s="228"/>
      <c r="I70" s="66"/>
      <c r="J70" s="248"/>
      <c r="K70" s="66"/>
    </row>
    <row r="71" spans="2:11" ht="15" customHeight="1">
      <c r="B71" s="72">
        <v>67</v>
      </c>
      <c r="C71" s="73">
        <f>IF(('名前・生年月日入力'!C76)="","",(('名前・生年月日入力'!C76)))</f>
      </c>
      <c r="D71" s="73">
        <f>IF(('名前・生年月日入力'!D76)="","",(('名前・生年月日入力'!D76)))</f>
      </c>
      <c r="E71" s="76">
        <f>IF(('名前・生年月日入力'!E76)="","",('名前・生年月日入力'!E76))</f>
      </c>
      <c r="F71" s="248"/>
      <c r="G71" s="66"/>
      <c r="H71" s="228"/>
      <c r="I71" s="66"/>
      <c r="J71" s="248"/>
      <c r="K71" s="66"/>
    </row>
    <row r="72" spans="2:11" ht="15" customHeight="1">
      <c r="B72" s="72">
        <v>68</v>
      </c>
      <c r="C72" s="73">
        <f>IF(('名前・生年月日入力'!C77)="","",(('名前・生年月日入力'!C77)))</f>
      </c>
      <c r="D72" s="73">
        <f>IF(('名前・生年月日入力'!D77)="","",(('名前・生年月日入力'!D77)))</f>
      </c>
      <c r="E72" s="76">
        <f>IF(('名前・生年月日入力'!E77)="","",('名前・生年月日入力'!E77))</f>
      </c>
      <c r="F72" s="248"/>
      <c r="G72" s="66"/>
      <c r="H72" s="228"/>
      <c r="I72" s="66"/>
      <c r="J72" s="248"/>
      <c r="K72" s="66"/>
    </row>
    <row r="73" spans="2:11" ht="15" customHeight="1">
      <c r="B73" s="72">
        <v>69</v>
      </c>
      <c r="C73" s="73">
        <f>IF(('名前・生年月日入力'!C78)="","",(('名前・生年月日入力'!C78)))</f>
      </c>
      <c r="D73" s="73">
        <f>IF(('名前・生年月日入力'!D78)="","",(('名前・生年月日入力'!D78)))</f>
      </c>
      <c r="E73" s="76">
        <f>IF(('名前・生年月日入力'!E78)="","",('名前・生年月日入力'!E78))</f>
      </c>
      <c r="F73" s="248"/>
      <c r="G73" s="66"/>
      <c r="H73" s="228"/>
      <c r="I73" s="66"/>
      <c r="J73" s="248"/>
      <c r="K73" s="66"/>
    </row>
    <row r="74" spans="2:11" ht="15" customHeight="1">
      <c r="B74" s="72">
        <v>70</v>
      </c>
      <c r="C74" s="73">
        <f>IF(('名前・生年月日入力'!C79)="","",(('名前・生年月日入力'!C79)))</f>
      </c>
      <c r="D74" s="73">
        <f>IF(('名前・生年月日入力'!D79)="","",(('名前・生年月日入力'!D79)))</f>
      </c>
      <c r="E74" s="76">
        <f>IF(('名前・生年月日入力'!E79)="","",('名前・生年月日入力'!E79))</f>
      </c>
      <c r="F74" s="248"/>
      <c r="G74" s="66"/>
      <c r="H74" s="228"/>
      <c r="I74" s="66"/>
      <c r="J74" s="248"/>
      <c r="K74" s="66"/>
    </row>
    <row r="75" spans="2:11" ht="15" customHeight="1">
      <c r="B75" s="72">
        <v>71</v>
      </c>
      <c r="C75" s="73">
        <f>IF(('名前・生年月日入力'!C80)="","",(('名前・生年月日入力'!C80)))</f>
      </c>
      <c r="D75" s="73">
        <f>IF(('名前・生年月日入力'!D80)="","",(('名前・生年月日入力'!D80)))</f>
      </c>
      <c r="E75" s="76">
        <f>IF(('名前・生年月日入力'!E80)="","",('名前・生年月日入力'!E80))</f>
      </c>
      <c r="F75" s="248"/>
      <c r="G75" s="66"/>
      <c r="H75" s="228"/>
      <c r="I75" s="66"/>
      <c r="J75" s="248"/>
      <c r="K75" s="66"/>
    </row>
    <row r="76" spans="2:11" ht="15" customHeight="1">
      <c r="B76" s="72">
        <v>72</v>
      </c>
      <c r="C76" s="73">
        <f>IF(('名前・生年月日入力'!C81)="","",(('名前・生年月日入力'!C81)))</f>
      </c>
      <c r="D76" s="73">
        <f>IF(('名前・生年月日入力'!D81)="","",(('名前・生年月日入力'!D81)))</f>
      </c>
      <c r="E76" s="76">
        <f>IF(('名前・生年月日入力'!E81)="","",('名前・生年月日入力'!E81))</f>
      </c>
      <c r="F76" s="248"/>
      <c r="G76" s="66"/>
      <c r="H76" s="228"/>
      <c r="I76" s="66"/>
      <c r="J76" s="248"/>
      <c r="K76" s="66"/>
    </row>
    <row r="77" spans="2:11" ht="15" customHeight="1">
      <c r="B77" s="72">
        <v>73</v>
      </c>
      <c r="C77" s="73">
        <f>IF(('名前・生年月日入力'!C82)="","",(('名前・生年月日入力'!C82)))</f>
      </c>
      <c r="D77" s="73">
        <f>IF(('名前・生年月日入力'!D82)="","",(('名前・生年月日入力'!D82)))</f>
      </c>
      <c r="E77" s="76">
        <f>IF(('名前・生年月日入力'!E82)="","",('名前・生年月日入力'!E82))</f>
      </c>
      <c r="F77" s="248"/>
      <c r="G77" s="66"/>
      <c r="H77" s="228"/>
      <c r="I77" s="66"/>
      <c r="J77" s="248"/>
      <c r="K77" s="66"/>
    </row>
    <row r="78" spans="2:11" ht="15" customHeight="1">
      <c r="B78" s="72">
        <v>74</v>
      </c>
      <c r="C78" s="73">
        <f>IF(('名前・生年月日入力'!C83)="","",(('名前・生年月日入力'!C83)))</f>
      </c>
      <c r="D78" s="73">
        <f>IF(('名前・生年月日入力'!D83)="","",(('名前・生年月日入力'!D83)))</f>
      </c>
      <c r="E78" s="76">
        <f>IF(('名前・生年月日入力'!E83)="","",('名前・生年月日入力'!E83))</f>
      </c>
      <c r="F78" s="248"/>
      <c r="G78" s="66"/>
      <c r="H78" s="228"/>
      <c r="I78" s="66"/>
      <c r="J78" s="248"/>
      <c r="K78" s="66"/>
    </row>
    <row r="79" spans="2:11" ht="15" customHeight="1">
      <c r="B79" s="72">
        <v>75</v>
      </c>
      <c r="C79" s="73">
        <f>IF(('名前・生年月日入力'!C84)="","",(('名前・生年月日入力'!C84)))</f>
      </c>
      <c r="D79" s="73">
        <f>IF(('名前・生年月日入力'!D84)="","",(('名前・生年月日入力'!D84)))</f>
      </c>
      <c r="E79" s="76">
        <f>IF(('名前・生年月日入力'!E84)="","",('名前・生年月日入力'!E84))</f>
      </c>
      <c r="F79" s="248"/>
      <c r="G79" s="66"/>
      <c r="H79" s="228"/>
      <c r="I79" s="66"/>
      <c r="J79" s="248"/>
      <c r="K79" s="66"/>
    </row>
    <row r="80" spans="2:11" ht="15" customHeight="1">
      <c r="B80" s="72">
        <v>76</v>
      </c>
      <c r="C80" s="73">
        <f>IF(('名前・生年月日入力'!C85)="","",(('名前・生年月日入力'!C85)))</f>
      </c>
      <c r="D80" s="73">
        <f>IF(('名前・生年月日入力'!D85)="","",(('名前・生年月日入力'!D85)))</f>
      </c>
      <c r="E80" s="76">
        <f>IF(('名前・生年月日入力'!E85)="","",('名前・生年月日入力'!E85))</f>
      </c>
      <c r="F80" s="248"/>
      <c r="G80" s="66"/>
      <c r="H80" s="228"/>
      <c r="I80" s="66"/>
      <c r="J80" s="248"/>
      <c r="K80" s="66"/>
    </row>
    <row r="81" spans="2:11" ht="15" customHeight="1">
      <c r="B81" s="72">
        <v>77</v>
      </c>
      <c r="C81" s="73">
        <f>IF(('名前・生年月日入力'!C86)="","",(('名前・生年月日入力'!C86)))</f>
      </c>
      <c r="D81" s="73">
        <f>IF(('名前・生年月日入力'!D86)="","",(('名前・生年月日入力'!D86)))</f>
      </c>
      <c r="E81" s="76">
        <f>IF(('名前・生年月日入力'!E86)="","",('名前・生年月日入力'!E86))</f>
      </c>
      <c r="F81" s="248"/>
      <c r="G81" s="66"/>
      <c r="H81" s="228"/>
      <c r="I81" s="66"/>
      <c r="J81" s="248"/>
      <c r="K81" s="66"/>
    </row>
    <row r="82" spans="2:11" ht="15" customHeight="1">
      <c r="B82" s="72">
        <v>78</v>
      </c>
      <c r="C82" s="73">
        <f>IF(('名前・生年月日入力'!C87)="","",(('名前・生年月日入力'!C87)))</f>
      </c>
      <c r="D82" s="73">
        <f>IF(('名前・生年月日入力'!D87)="","",(('名前・生年月日入力'!D87)))</f>
      </c>
      <c r="E82" s="76">
        <f>IF(('名前・生年月日入力'!E87)="","",('名前・生年月日入力'!E87))</f>
      </c>
      <c r="F82" s="248"/>
      <c r="G82" s="66"/>
      <c r="H82" s="228"/>
      <c r="I82" s="66"/>
      <c r="J82" s="248"/>
      <c r="K82" s="66"/>
    </row>
    <row r="83" spans="2:11" ht="15" customHeight="1">
      <c r="B83" s="72">
        <v>79</v>
      </c>
      <c r="C83" s="73">
        <f>IF(('名前・生年月日入力'!C88)="","",(('名前・生年月日入力'!C88)))</f>
      </c>
      <c r="D83" s="73">
        <f>IF(('名前・生年月日入力'!D88)="","",(('名前・生年月日入力'!D88)))</f>
      </c>
      <c r="E83" s="76">
        <f>IF(('名前・生年月日入力'!E88)="","",('名前・生年月日入力'!E88))</f>
      </c>
      <c r="F83" s="248"/>
      <c r="G83" s="66"/>
      <c r="H83" s="228"/>
      <c r="I83" s="66"/>
      <c r="J83" s="248"/>
      <c r="K83" s="66"/>
    </row>
    <row r="84" spans="2:11" ht="15" customHeight="1">
      <c r="B84" s="72">
        <v>80</v>
      </c>
      <c r="C84" s="73">
        <f>IF(('名前・生年月日入力'!C89)="","",(('名前・生年月日入力'!C89)))</f>
      </c>
      <c r="D84" s="73">
        <f>IF(('名前・生年月日入力'!D89)="","",(('名前・生年月日入力'!D89)))</f>
      </c>
      <c r="E84" s="76">
        <f>IF(('名前・生年月日入力'!E89)="","",('名前・生年月日入力'!E89))</f>
      </c>
      <c r="F84" s="248"/>
      <c r="G84" s="66"/>
      <c r="H84" s="228"/>
      <c r="I84" s="66"/>
      <c r="J84" s="248"/>
      <c r="K84" s="66"/>
    </row>
    <row r="85" spans="2:11" ht="15" customHeight="1">
      <c r="B85" s="72">
        <v>81</v>
      </c>
      <c r="C85" s="73">
        <f>IF(('名前・生年月日入力'!C90)="","",(('名前・生年月日入力'!C90)))</f>
      </c>
      <c r="D85" s="73">
        <f>IF(('名前・生年月日入力'!D90)="","",(('名前・生年月日入力'!D90)))</f>
      </c>
      <c r="E85" s="76">
        <f>IF(('名前・生年月日入力'!E90)="","",('名前・生年月日入力'!E90))</f>
      </c>
      <c r="F85" s="248"/>
      <c r="G85" s="66"/>
      <c r="H85" s="228"/>
      <c r="I85" s="66"/>
      <c r="J85" s="248"/>
      <c r="K85" s="66"/>
    </row>
    <row r="86" spans="2:11" ht="15" customHeight="1">
      <c r="B86" s="72">
        <v>82</v>
      </c>
      <c r="C86" s="73">
        <f>IF(('名前・生年月日入力'!C91)="","",(('名前・生年月日入力'!C91)))</f>
      </c>
      <c r="D86" s="73">
        <f>IF(('名前・生年月日入力'!D91)="","",(('名前・生年月日入力'!D91)))</f>
      </c>
      <c r="E86" s="76">
        <f>IF(('名前・生年月日入力'!E91)="","",('名前・生年月日入力'!E91))</f>
      </c>
      <c r="F86" s="248"/>
      <c r="G86" s="66"/>
      <c r="H86" s="228"/>
      <c r="I86" s="66"/>
      <c r="J86" s="248"/>
      <c r="K86" s="66"/>
    </row>
    <row r="87" spans="2:11" ht="15" customHeight="1">
      <c r="B87" s="72">
        <v>83</v>
      </c>
      <c r="C87" s="73">
        <f>IF(('名前・生年月日入力'!C92)="","",(('名前・生年月日入力'!C92)))</f>
      </c>
      <c r="D87" s="73">
        <f>IF(('名前・生年月日入力'!D92)="","",(('名前・生年月日入力'!D92)))</f>
      </c>
      <c r="E87" s="76">
        <f>IF(('名前・生年月日入力'!E92)="","",('名前・生年月日入力'!E92))</f>
      </c>
      <c r="F87" s="248"/>
      <c r="G87" s="66"/>
      <c r="H87" s="228"/>
      <c r="I87" s="66"/>
      <c r="J87" s="248"/>
      <c r="K87" s="66"/>
    </row>
    <row r="88" spans="2:11" ht="15" customHeight="1">
      <c r="B88" s="72">
        <v>84</v>
      </c>
      <c r="C88" s="73">
        <f>IF(('名前・生年月日入力'!C93)="","",(('名前・生年月日入力'!C93)))</f>
      </c>
      <c r="D88" s="73">
        <f>IF(('名前・生年月日入力'!D93)="","",(('名前・生年月日入力'!D93)))</f>
      </c>
      <c r="E88" s="76">
        <f>IF(('名前・生年月日入力'!E93)="","",('名前・生年月日入力'!E93))</f>
      </c>
      <c r="F88" s="248"/>
      <c r="G88" s="66"/>
      <c r="H88" s="228"/>
      <c r="I88" s="66"/>
      <c r="J88" s="248"/>
      <c r="K88" s="66"/>
    </row>
    <row r="89" spans="2:11" ht="15" customHeight="1">
      <c r="B89" s="72">
        <v>85</v>
      </c>
      <c r="C89" s="73">
        <f>IF(('名前・生年月日入力'!C94)="","",(('名前・生年月日入力'!C94)))</f>
      </c>
      <c r="D89" s="73">
        <f>IF(('名前・生年月日入力'!D94)="","",(('名前・生年月日入力'!D94)))</f>
      </c>
      <c r="E89" s="76">
        <f>IF(('名前・生年月日入力'!E94)="","",('名前・生年月日入力'!E94))</f>
      </c>
      <c r="F89" s="248"/>
      <c r="G89" s="66"/>
      <c r="H89" s="228"/>
      <c r="I89" s="66"/>
      <c r="J89" s="248"/>
      <c r="K89" s="66"/>
    </row>
    <row r="90" spans="2:11" ht="15" customHeight="1">
      <c r="B90" s="72">
        <v>86</v>
      </c>
      <c r="C90" s="73">
        <f>IF(('名前・生年月日入力'!C95)="","",(('名前・生年月日入力'!C95)))</f>
      </c>
      <c r="D90" s="73">
        <f>IF(('名前・生年月日入力'!D95)="","",(('名前・生年月日入力'!D95)))</f>
      </c>
      <c r="E90" s="76">
        <f>IF(('名前・生年月日入力'!E95)="","",('名前・生年月日入力'!E95))</f>
      </c>
      <c r="F90" s="248"/>
      <c r="G90" s="66"/>
      <c r="H90" s="228"/>
      <c r="I90" s="66"/>
      <c r="J90" s="248"/>
      <c r="K90" s="66"/>
    </row>
    <row r="91" spans="2:11" ht="15" customHeight="1">
      <c r="B91" s="72">
        <v>87</v>
      </c>
      <c r="C91" s="73">
        <f>IF(('名前・生年月日入力'!C96)="","",(('名前・生年月日入力'!C96)))</f>
      </c>
      <c r="D91" s="73">
        <f>IF(('名前・生年月日入力'!D96)="","",(('名前・生年月日入力'!D96)))</f>
      </c>
      <c r="E91" s="76">
        <f>IF(('名前・生年月日入力'!E96)="","",('名前・生年月日入力'!E96))</f>
      </c>
      <c r="F91" s="248"/>
      <c r="G91" s="66"/>
      <c r="H91" s="228"/>
      <c r="I91" s="66"/>
      <c r="J91" s="248"/>
      <c r="K91" s="66"/>
    </row>
    <row r="92" spans="2:11" ht="15" customHeight="1">
      <c r="B92" s="72">
        <v>88</v>
      </c>
      <c r="C92" s="73">
        <f>IF(('名前・生年月日入力'!C97)="","",(('名前・生年月日入力'!C97)))</f>
      </c>
      <c r="D92" s="73">
        <f>IF(('名前・生年月日入力'!D97)="","",(('名前・生年月日入力'!D97)))</f>
      </c>
      <c r="E92" s="76">
        <f>IF(('名前・生年月日入力'!E97)="","",('名前・生年月日入力'!E97))</f>
      </c>
      <c r="F92" s="248"/>
      <c r="G92" s="66"/>
      <c r="H92" s="228"/>
      <c r="I92" s="66"/>
      <c r="J92" s="248"/>
      <c r="K92" s="66"/>
    </row>
    <row r="93" spans="2:11" ht="15" customHeight="1">
      <c r="B93" s="72">
        <v>89</v>
      </c>
      <c r="C93" s="73">
        <f>IF(('名前・生年月日入力'!C98)="","",(('名前・生年月日入力'!C98)))</f>
      </c>
      <c r="D93" s="73">
        <f>IF(('名前・生年月日入力'!D98)="","",(('名前・生年月日入力'!D98)))</f>
      </c>
      <c r="E93" s="76">
        <f>IF(('名前・生年月日入力'!E98)="","",('名前・生年月日入力'!E98))</f>
      </c>
      <c r="F93" s="248"/>
      <c r="G93" s="66"/>
      <c r="H93" s="228"/>
      <c r="I93" s="66"/>
      <c r="J93" s="248"/>
      <c r="K93" s="66"/>
    </row>
    <row r="94" spans="2:11" ht="15" customHeight="1">
      <c r="B94" s="72">
        <v>90</v>
      </c>
      <c r="C94" s="73">
        <f>IF(('名前・生年月日入力'!C99)="","",(('名前・生年月日入力'!C99)))</f>
      </c>
      <c r="D94" s="73">
        <f>IF(('名前・生年月日入力'!D99)="","",(('名前・生年月日入力'!D99)))</f>
      </c>
      <c r="E94" s="76">
        <f>IF(('名前・生年月日入力'!E99)="","",('名前・生年月日入力'!E99))</f>
      </c>
      <c r="F94" s="248"/>
      <c r="G94" s="66"/>
      <c r="H94" s="228"/>
      <c r="I94" s="66"/>
      <c r="J94" s="248"/>
      <c r="K94" s="66"/>
    </row>
    <row r="95" spans="2:11" ht="15" customHeight="1">
      <c r="B95" s="72">
        <v>91</v>
      </c>
      <c r="C95" s="73">
        <f>IF(('名前・生年月日入力'!C100)="","",(('名前・生年月日入力'!C100)))</f>
      </c>
      <c r="D95" s="73">
        <f>IF(('名前・生年月日入力'!D100)="","",(('名前・生年月日入力'!D100)))</f>
      </c>
      <c r="E95" s="76">
        <f>IF(('名前・生年月日入力'!E100)="","",('名前・生年月日入力'!E100))</f>
      </c>
      <c r="F95" s="248"/>
      <c r="G95" s="66"/>
      <c r="H95" s="228"/>
      <c r="I95" s="66"/>
      <c r="J95" s="248"/>
      <c r="K95" s="66"/>
    </row>
    <row r="96" spans="2:11" ht="15" customHeight="1">
      <c r="B96" s="72">
        <v>92</v>
      </c>
      <c r="C96" s="73">
        <f>IF(('名前・生年月日入力'!C101)="","",(('名前・生年月日入力'!C101)))</f>
      </c>
      <c r="D96" s="73">
        <f>IF(('名前・生年月日入力'!D101)="","",(('名前・生年月日入力'!D101)))</f>
      </c>
      <c r="E96" s="76">
        <f>IF(('名前・生年月日入力'!E101)="","",('名前・生年月日入力'!E101))</f>
      </c>
      <c r="F96" s="248"/>
      <c r="G96" s="66"/>
      <c r="H96" s="228"/>
      <c r="I96" s="66"/>
      <c r="J96" s="248"/>
      <c r="K96" s="66"/>
    </row>
    <row r="97" spans="2:11" ht="15" customHeight="1">
      <c r="B97" s="72">
        <v>93</v>
      </c>
      <c r="C97" s="73">
        <f>IF(('名前・生年月日入力'!C102)="","",(('名前・生年月日入力'!C102)))</f>
      </c>
      <c r="D97" s="73">
        <f>IF(('名前・生年月日入力'!D102)="","",(('名前・生年月日入力'!D102)))</f>
      </c>
      <c r="E97" s="76">
        <f>IF(('名前・生年月日入力'!E102)="","",('名前・生年月日入力'!E102))</f>
      </c>
      <c r="F97" s="248"/>
      <c r="G97" s="66"/>
      <c r="H97" s="228"/>
      <c r="I97" s="66"/>
      <c r="J97" s="248"/>
      <c r="K97" s="66"/>
    </row>
    <row r="98" spans="2:11" ht="15" customHeight="1">
      <c r="B98" s="72">
        <v>94</v>
      </c>
      <c r="C98" s="73">
        <f>IF(('名前・生年月日入力'!C103)="","",(('名前・生年月日入力'!C103)))</f>
      </c>
      <c r="D98" s="73">
        <f>IF(('名前・生年月日入力'!D103)="","",(('名前・生年月日入力'!D103)))</f>
      </c>
      <c r="E98" s="76">
        <f>IF(('名前・生年月日入力'!E103)="","",('名前・生年月日入力'!E103))</f>
      </c>
      <c r="F98" s="248"/>
      <c r="G98" s="66"/>
      <c r="H98" s="228"/>
      <c r="I98" s="66"/>
      <c r="J98" s="248"/>
      <c r="K98" s="66"/>
    </row>
    <row r="99" spans="2:11" ht="15" customHeight="1">
      <c r="B99" s="72">
        <v>95</v>
      </c>
      <c r="C99" s="73">
        <f>IF(('名前・生年月日入力'!C104)="","",(('名前・生年月日入力'!C104)))</f>
      </c>
      <c r="D99" s="73">
        <f>IF(('名前・生年月日入力'!D104)="","",(('名前・生年月日入力'!D104)))</f>
      </c>
      <c r="E99" s="76">
        <f>IF(('名前・生年月日入力'!E104)="","",('名前・生年月日入力'!E104))</f>
      </c>
      <c r="F99" s="248"/>
      <c r="G99" s="66"/>
      <c r="H99" s="228"/>
      <c r="I99" s="66"/>
      <c r="J99" s="248"/>
      <c r="K99" s="66"/>
    </row>
    <row r="100" spans="2:11" ht="15" customHeight="1">
      <c r="B100" s="72">
        <v>96</v>
      </c>
      <c r="C100" s="73">
        <f>IF(('名前・生年月日入力'!C105)="","",(('名前・生年月日入力'!C105)))</f>
      </c>
      <c r="D100" s="73">
        <f>IF(('名前・生年月日入力'!D105)="","",(('名前・生年月日入力'!D105)))</f>
      </c>
      <c r="E100" s="76">
        <f>IF(('名前・生年月日入力'!E105)="","",('名前・生年月日入力'!E105))</f>
      </c>
      <c r="F100" s="248"/>
      <c r="G100" s="66"/>
      <c r="H100" s="228"/>
      <c r="I100" s="66"/>
      <c r="J100" s="248"/>
      <c r="K100" s="66"/>
    </row>
    <row r="101" spans="2:11" ht="15" customHeight="1">
      <c r="B101" s="72">
        <v>97</v>
      </c>
      <c r="C101" s="73">
        <f>IF(('名前・生年月日入力'!C106)="","",(('名前・生年月日入力'!C106)))</f>
      </c>
      <c r="D101" s="73">
        <f>IF(('名前・生年月日入力'!D106)="","",(('名前・生年月日入力'!D106)))</f>
      </c>
      <c r="E101" s="76">
        <f>IF(('名前・生年月日入力'!E106)="","",('名前・生年月日入力'!E106))</f>
      </c>
      <c r="F101" s="248"/>
      <c r="G101" s="66"/>
      <c r="H101" s="228"/>
      <c r="I101" s="66"/>
      <c r="J101" s="248"/>
      <c r="K101" s="66"/>
    </row>
    <row r="102" spans="2:11" ht="15" customHeight="1">
      <c r="B102" s="72">
        <v>98</v>
      </c>
      <c r="C102" s="73">
        <f>IF(('名前・生年月日入力'!C107)="","",(('名前・生年月日入力'!C107)))</f>
      </c>
      <c r="D102" s="73">
        <f>IF(('名前・生年月日入力'!D107)="","",(('名前・生年月日入力'!D107)))</f>
      </c>
      <c r="E102" s="76">
        <f>IF(('名前・生年月日入力'!E107)="","",('名前・生年月日入力'!E107))</f>
      </c>
      <c r="F102" s="248"/>
      <c r="G102" s="66"/>
      <c r="H102" s="228"/>
      <c r="I102" s="66"/>
      <c r="J102" s="248"/>
      <c r="K102" s="66"/>
    </row>
    <row r="103" spans="2:11" ht="15" customHeight="1">
      <c r="B103" s="72">
        <v>99</v>
      </c>
      <c r="C103" s="73">
        <f>IF(('名前・生年月日入力'!C108)="","",(('名前・生年月日入力'!C108)))</f>
      </c>
      <c r="D103" s="73">
        <f>IF(('名前・生年月日入力'!D108)="","",(('名前・生年月日入力'!D108)))</f>
      </c>
      <c r="E103" s="76">
        <f>IF(('名前・生年月日入力'!E108)="","",('名前・生年月日入力'!E108))</f>
      </c>
      <c r="F103" s="248"/>
      <c r="G103" s="66"/>
      <c r="H103" s="228"/>
      <c r="I103" s="66"/>
      <c r="J103" s="248"/>
      <c r="K103" s="66"/>
    </row>
    <row r="104" spans="2:11" ht="15" customHeight="1">
      <c r="B104" s="72">
        <v>100</v>
      </c>
      <c r="C104" s="73">
        <f>IF(('名前・生年月日入力'!C109)="","",(('名前・生年月日入力'!C109)))</f>
      </c>
      <c r="D104" s="73">
        <f>IF(('名前・生年月日入力'!D109)="","",(('名前・生年月日入力'!D109)))</f>
      </c>
      <c r="E104" s="76">
        <f>IF(('名前・生年月日入力'!E109)="","",('名前・生年月日入力'!E109))</f>
      </c>
      <c r="F104" s="248"/>
      <c r="G104" s="66"/>
      <c r="H104" s="228"/>
      <c r="I104" s="66"/>
      <c r="J104" s="228"/>
      <c r="K104" s="66"/>
    </row>
  </sheetData>
  <sheetProtection password="CADB" sheet="1" objects="1" scenarios="1" selectLockedCells="1"/>
  <protectedRanges>
    <protectedRange sqref="F5:K104" name="範囲1_1"/>
  </protectedRanges>
  <mergeCells count="7">
    <mergeCell ref="F2:G2"/>
    <mergeCell ref="H2:I2"/>
    <mergeCell ref="J2:K2"/>
    <mergeCell ref="B2:B3"/>
    <mergeCell ref="C2:C3"/>
    <mergeCell ref="D2:D3"/>
    <mergeCell ref="E2:E3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B2:J103"/>
  <sheetViews>
    <sheetView showGridLines="0" zoomScalePageLayoutView="0" workbookViewId="0" topLeftCell="A1">
      <pane xSplit="5" ySplit="3" topLeftCell="H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H4" sqref="H4"/>
    </sheetView>
  </sheetViews>
  <sheetFormatPr defaultColWidth="9.00390625" defaultRowHeight="13.5"/>
  <cols>
    <col min="1" max="1" width="3.75390625" style="69" customWidth="1"/>
    <col min="2" max="2" width="5.00390625" style="232" customWidth="1"/>
    <col min="3" max="4" width="3.75390625" style="222" customWidth="1"/>
    <col min="5" max="5" width="16.25390625" style="222" customWidth="1"/>
    <col min="6" max="7" width="46.625" style="69" customWidth="1"/>
    <col min="8" max="8" width="94.125" style="69" customWidth="1"/>
    <col min="9" max="16384" width="9.00390625" style="69" customWidth="1"/>
  </cols>
  <sheetData>
    <row r="1" ht="18.75" customHeight="1"/>
    <row r="2" spans="2:8" ht="14.25" customHeight="1">
      <c r="B2" s="231" t="s">
        <v>186</v>
      </c>
      <c r="C2" s="73" t="s">
        <v>68</v>
      </c>
      <c r="D2" s="73" t="s">
        <v>69</v>
      </c>
      <c r="E2" s="73" t="s">
        <v>70</v>
      </c>
      <c r="F2" s="74" t="s">
        <v>194</v>
      </c>
      <c r="G2" s="73" t="s">
        <v>196</v>
      </c>
      <c r="H2" s="73" t="s">
        <v>105</v>
      </c>
    </row>
    <row r="3" spans="2:10" ht="14.25" customHeight="1">
      <c r="B3" s="244" t="s">
        <v>96</v>
      </c>
      <c r="C3" s="229">
        <v>4</v>
      </c>
      <c r="D3" s="229">
        <v>1</v>
      </c>
      <c r="E3" s="229" t="s">
        <v>192</v>
      </c>
      <c r="F3" s="61" t="s">
        <v>195</v>
      </c>
      <c r="G3" s="61" t="s">
        <v>106</v>
      </c>
      <c r="H3" s="63" t="s">
        <v>107</v>
      </c>
      <c r="I3" s="77"/>
      <c r="J3" s="77"/>
    </row>
    <row r="4" spans="2:8" ht="15" customHeight="1">
      <c r="B4" s="231">
        <v>1</v>
      </c>
      <c r="C4" s="73">
        <f>IF(('名前・生年月日入力'!C10)="","",('名前・生年月日入力'!C10))</f>
      </c>
      <c r="D4" s="73">
        <f>IF(('名前・生年月日入力'!D10)="","",('名前・生年月日入力'!D10))</f>
      </c>
      <c r="E4" s="73">
        <f>IF(('名前・生年月日入力'!E10)="","",('名前・生年月日入力'!E10))</f>
      </c>
      <c r="F4" s="66"/>
      <c r="G4" s="66"/>
      <c r="H4" s="66"/>
    </row>
    <row r="5" spans="2:8" ht="15" customHeight="1">
      <c r="B5" s="231">
        <v>2</v>
      </c>
      <c r="C5" s="73">
        <f>IF(('名前・生年月日入力'!C11)="","",('名前・生年月日入力'!C11))</f>
      </c>
      <c r="D5" s="73">
        <f>IF(('名前・生年月日入力'!D11)="","",('名前・生年月日入力'!D11))</f>
      </c>
      <c r="E5" s="73">
        <f>IF(('名前・生年月日入力'!E11)="","",('名前・生年月日入力'!E11))</f>
      </c>
      <c r="F5" s="66"/>
      <c r="G5" s="66"/>
      <c r="H5" s="66"/>
    </row>
    <row r="6" spans="2:8" ht="15" customHeight="1">
      <c r="B6" s="231">
        <v>3</v>
      </c>
      <c r="C6" s="73">
        <f>IF(('名前・生年月日入力'!C12)="","",('名前・生年月日入力'!C12))</f>
      </c>
      <c r="D6" s="73">
        <f>IF(('名前・生年月日入力'!D12)="","",('名前・生年月日入力'!D12))</f>
      </c>
      <c r="E6" s="73">
        <f>IF(('名前・生年月日入力'!E12)="","",('名前・生年月日入力'!E12))</f>
      </c>
      <c r="F6" s="66"/>
      <c r="G6" s="66"/>
      <c r="H6" s="66"/>
    </row>
    <row r="7" spans="2:8" ht="15" customHeight="1">
      <c r="B7" s="231">
        <v>4</v>
      </c>
      <c r="C7" s="73">
        <f>IF(('名前・生年月日入力'!C13)="","",('名前・生年月日入力'!C13))</f>
      </c>
      <c r="D7" s="73">
        <f>IF(('名前・生年月日入力'!D13)="","",('名前・生年月日入力'!D13))</f>
      </c>
      <c r="E7" s="73">
        <f>IF(('名前・生年月日入力'!E13)="","",('名前・生年月日入力'!E13))</f>
      </c>
      <c r="F7" s="66"/>
      <c r="G7" s="66"/>
      <c r="H7" s="66"/>
    </row>
    <row r="8" spans="2:8" ht="15" customHeight="1">
      <c r="B8" s="231">
        <v>5</v>
      </c>
      <c r="C8" s="73">
        <f>IF(('名前・生年月日入力'!C14)="","",('名前・生年月日入力'!C14))</f>
      </c>
      <c r="D8" s="73">
        <f>IF(('名前・生年月日入力'!D14)="","",('名前・生年月日入力'!D14))</f>
      </c>
      <c r="E8" s="73">
        <f>IF(('名前・生年月日入力'!E14)="","",('名前・生年月日入力'!E14))</f>
      </c>
      <c r="F8" s="66"/>
      <c r="G8" s="66"/>
      <c r="H8" s="66"/>
    </row>
    <row r="9" spans="2:8" ht="15" customHeight="1">
      <c r="B9" s="231">
        <v>6</v>
      </c>
      <c r="C9" s="73">
        <f>IF(('名前・生年月日入力'!C15)="","",('名前・生年月日入力'!C15))</f>
      </c>
      <c r="D9" s="73">
        <f>IF(('名前・生年月日入力'!D15)="","",('名前・生年月日入力'!D15))</f>
      </c>
      <c r="E9" s="73">
        <f>IF(('名前・生年月日入力'!E15)="","",('名前・生年月日入力'!E15))</f>
      </c>
      <c r="F9" s="66"/>
      <c r="G9" s="66"/>
      <c r="H9" s="66"/>
    </row>
    <row r="10" spans="2:8" ht="15" customHeight="1">
      <c r="B10" s="231">
        <v>7</v>
      </c>
      <c r="C10" s="73">
        <f>IF(('名前・生年月日入力'!C16)="","",('名前・生年月日入力'!C16))</f>
      </c>
      <c r="D10" s="73">
        <f>IF(('名前・生年月日入力'!D16)="","",('名前・生年月日入力'!D16))</f>
      </c>
      <c r="E10" s="73">
        <f>IF(('名前・生年月日入力'!E16)="","",('名前・生年月日入力'!E16))</f>
      </c>
      <c r="F10" s="66"/>
      <c r="G10" s="66"/>
      <c r="H10" s="208"/>
    </row>
    <row r="11" spans="2:8" ht="15" customHeight="1">
      <c r="B11" s="231">
        <v>8</v>
      </c>
      <c r="C11" s="73">
        <f>IF(('名前・生年月日入力'!C17)="","",('名前・生年月日入力'!C17))</f>
      </c>
      <c r="D11" s="73">
        <f>IF(('名前・生年月日入力'!D17)="","",('名前・生年月日入力'!D17))</f>
      </c>
      <c r="E11" s="73">
        <f>IF(('名前・生年月日入力'!E17)="","",('名前・生年月日入力'!E17))</f>
      </c>
      <c r="F11" s="66"/>
      <c r="G11" s="66"/>
      <c r="H11" s="66"/>
    </row>
    <row r="12" spans="2:8" ht="15" customHeight="1">
      <c r="B12" s="231">
        <v>9</v>
      </c>
      <c r="C12" s="73">
        <f>IF(('名前・生年月日入力'!C18)="","",('名前・生年月日入力'!C18))</f>
      </c>
      <c r="D12" s="73">
        <f>IF(('名前・生年月日入力'!D18)="","",('名前・生年月日入力'!D18))</f>
      </c>
      <c r="E12" s="73">
        <f>IF(('名前・生年月日入力'!E18)="","",('名前・生年月日入力'!E18))</f>
      </c>
      <c r="F12" s="66"/>
      <c r="G12" s="66"/>
      <c r="H12" s="66"/>
    </row>
    <row r="13" spans="2:8" ht="15" customHeight="1">
      <c r="B13" s="231">
        <v>10</v>
      </c>
      <c r="C13" s="73">
        <f>IF(('名前・生年月日入力'!C19)="","",('名前・生年月日入力'!C19))</f>
      </c>
      <c r="D13" s="73">
        <f>IF(('名前・生年月日入力'!D19)="","",('名前・生年月日入力'!D19))</f>
      </c>
      <c r="E13" s="73">
        <f>IF(('名前・生年月日入力'!E19)="","",('名前・生年月日入力'!E19))</f>
      </c>
      <c r="F13" s="66"/>
      <c r="G13" s="66"/>
      <c r="H13" s="66"/>
    </row>
    <row r="14" spans="2:8" ht="15" customHeight="1">
      <c r="B14" s="231">
        <v>11</v>
      </c>
      <c r="C14" s="73">
        <f>IF(('名前・生年月日入力'!C20)="","",('名前・生年月日入力'!C20))</f>
      </c>
      <c r="D14" s="73">
        <f>IF(('名前・生年月日入力'!D20)="","",('名前・生年月日入力'!D20))</f>
      </c>
      <c r="E14" s="73">
        <f>IF(('名前・生年月日入力'!E20)="","",('名前・生年月日入力'!E20))</f>
      </c>
      <c r="F14" s="66"/>
      <c r="G14" s="66"/>
      <c r="H14" s="66"/>
    </row>
    <row r="15" spans="2:8" ht="15" customHeight="1">
      <c r="B15" s="231">
        <v>12</v>
      </c>
      <c r="C15" s="73">
        <f>IF(('名前・生年月日入力'!C21)="","",('名前・生年月日入力'!C21))</f>
      </c>
      <c r="D15" s="73">
        <f>IF(('名前・生年月日入力'!D21)="","",('名前・生年月日入力'!D21))</f>
      </c>
      <c r="E15" s="73">
        <f>IF(('名前・生年月日入力'!E21)="","",('名前・生年月日入力'!E21))</f>
      </c>
      <c r="F15" s="66"/>
      <c r="G15" s="66"/>
      <c r="H15" s="66"/>
    </row>
    <row r="16" spans="2:8" ht="15" customHeight="1">
      <c r="B16" s="231">
        <v>13</v>
      </c>
      <c r="C16" s="73">
        <f>IF(('名前・生年月日入力'!C22)="","",('名前・生年月日入力'!C22))</f>
      </c>
      <c r="D16" s="73">
        <f>IF(('名前・生年月日入力'!D22)="","",('名前・生年月日入力'!D22))</f>
      </c>
      <c r="E16" s="73">
        <f>IF(('名前・生年月日入力'!E22)="","",('名前・生年月日入力'!E22))</f>
      </c>
      <c r="F16" s="66"/>
      <c r="G16" s="66"/>
      <c r="H16" s="66"/>
    </row>
    <row r="17" spans="2:8" ht="15" customHeight="1">
      <c r="B17" s="231">
        <v>14</v>
      </c>
      <c r="C17" s="73">
        <f>IF(('名前・生年月日入力'!C23)="","",('名前・生年月日入力'!C23))</f>
      </c>
      <c r="D17" s="73">
        <f>IF(('名前・生年月日入力'!D23)="","",('名前・生年月日入力'!D23))</f>
      </c>
      <c r="E17" s="73">
        <f>IF(('名前・生年月日入力'!E23)="","",('名前・生年月日入力'!E23))</f>
      </c>
      <c r="F17" s="66"/>
      <c r="G17" s="66"/>
      <c r="H17" s="66"/>
    </row>
    <row r="18" spans="2:8" ht="15" customHeight="1">
      <c r="B18" s="231">
        <v>15</v>
      </c>
      <c r="C18" s="73">
        <f>IF(('名前・生年月日入力'!C24)="","",('名前・生年月日入力'!C24))</f>
      </c>
      <c r="D18" s="73">
        <f>IF(('名前・生年月日入力'!D24)="","",('名前・生年月日入力'!D24))</f>
      </c>
      <c r="E18" s="73">
        <f>IF(('名前・生年月日入力'!E24)="","",('名前・生年月日入力'!E24))</f>
      </c>
      <c r="F18" s="66"/>
      <c r="G18" s="66"/>
      <c r="H18" s="66"/>
    </row>
    <row r="19" spans="2:8" ht="15" customHeight="1">
      <c r="B19" s="231">
        <v>16</v>
      </c>
      <c r="C19" s="73">
        <f>IF(('名前・生年月日入力'!C25)="","",('名前・生年月日入力'!C25))</f>
      </c>
      <c r="D19" s="73">
        <f>IF(('名前・生年月日入力'!D25)="","",('名前・生年月日入力'!D25))</f>
      </c>
      <c r="E19" s="73">
        <f>IF(('名前・生年月日入力'!E25)="","",('名前・生年月日入力'!E25))</f>
      </c>
      <c r="F19" s="66"/>
      <c r="G19" s="66"/>
      <c r="H19" s="66"/>
    </row>
    <row r="20" spans="2:8" ht="15" customHeight="1">
      <c r="B20" s="231">
        <v>17</v>
      </c>
      <c r="C20" s="73">
        <f>IF(('名前・生年月日入力'!C26)="","",('名前・生年月日入力'!C26))</f>
      </c>
      <c r="D20" s="73">
        <f>IF(('名前・生年月日入力'!D26)="","",('名前・生年月日入力'!D26))</f>
      </c>
      <c r="E20" s="73">
        <f>IF(('名前・生年月日入力'!E26)="","",('名前・生年月日入力'!E26))</f>
      </c>
      <c r="F20" s="66"/>
      <c r="G20" s="66"/>
      <c r="H20" s="66"/>
    </row>
    <row r="21" spans="2:8" ht="15" customHeight="1">
      <c r="B21" s="231">
        <v>18</v>
      </c>
      <c r="C21" s="73">
        <f>IF(('名前・生年月日入力'!C27)="","",('名前・生年月日入力'!C27))</f>
      </c>
      <c r="D21" s="73">
        <f>IF(('名前・生年月日入力'!D27)="","",('名前・生年月日入力'!D27))</f>
      </c>
      <c r="E21" s="73">
        <f>IF(('名前・生年月日入力'!E27)="","",('名前・生年月日入力'!E27))</f>
      </c>
      <c r="F21" s="66"/>
      <c r="G21" s="66"/>
      <c r="H21" s="66"/>
    </row>
    <row r="22" spans="2:8" ht="15" customHeight="1">
      <c r="B22" s="231">
        <v>19</v>
      </c>
      <c r="C22" s="73">
        <f>IF(('名前・生年月日入力'!C28)="","",('名前・生年月日入力'!C28))</f>
      </c>
      <c r="D22" s="73">
        <f>IF(('名前・生年月日入力'!D28)="","",('名前・生年月日入力'!D28))</f>
      </c>
      <c r="E22" s="73">
        <f>IF(('名前・生年月日入力'!E28)="","",('名前・生年月日入力'!E28))</f>
      </c>
      <c r="F22" s="66"/>
      <c r="G22" s="66"/>
      <c r="H22" s="66"/>
    </row>
    <row r="23" spans="2:8" ht="15" customHeight="1">
      <c r="B23" s="231">
        <v>20</v>
      </c>
      <c r="C23" s="73">
        <f>IF(('名前・生年月日入力'!C29)="","",('名前・生年月日入力'!C29))</f>
      </c>
      <c r="D23" s="73">
        <f>IF(('名前・生年月日入力'!D29)="","",('名前・生年月日入力'!D29))</f>
      </c>
      <c r="E23" s="73">
        <f>IF(('名前・生年月日入力'!E29)="","",('名前・生年月日入力'!E29))</f>
      </c>
      <c r="F23" s="66"/>
      <c r="G23" s="66"/>
      <c r="H23" s="66"/>
    </row>
    <row r="24" spans="2:8" ht="15" customHeight="1">
      <c r="B24" s="231">
        <v>21</v>
      </c>
      <c r="C24" s="73">
        <f>IF(('名前・生年月日入力'!C30)="","",('名前・生年月日入力'!C30))</f>
      </c>
      <c r="D24" s="73">
        <f>IF(('名前・生年月日入力'!D30)="","",('名前・生年月日入力'!D30))</f>
      </c>
      <c r="E24" s="73">
        <f>IF(('名前・生年月日入力'!E30)="","",('名前・生年月日入力'!E30))</f>
      </c>
      <c r="F24" s="66"/>
      <c r="G24" s="66"/>
      <c r="H24" s="66"/>
    </row>
    <row r="25" spans="2:8" ht="15" customHeight="1">
      <c r="B25" s="231">
        <v>22</v>
      </c>
      <c r="C25" s="73">
        <f>IF(('名前・生年月日入力'!C31)="","",('名前・生年月日入力'!C31))</f>
      </c>
      <c r="D25" s="73">
        <f>IF(('名前・生年月日入力'!D31)="","",('名前・生年月日入力'!D31))</f>
      </c>
      <c r="E25" s="73">
        <f>IF(('名前・生年月日入力'!E31)="","",('名前・生年月日入力'!E31))</f>
      </c>
      <c r="F25" s="66"/>
      <c r="G25" s="66"/>
      <c r="H25" s="66"/>
    </row>
    <row r="26" spans="2:8" ht="15" customHeight="1">
      <c r="B26" s="231">
        <v>23</v>
      </c>
      <c r="C26" s="73">
        <f>IF(('名前・生年月日入力'!C32)="","",('名前・生年月日入力'!C32))</f>
      </c>
      <c r="D26" s="73">
        <f>IF(('名前・生年月日入力'!D32)="","",('名前・生年月日入力'!D32))</f>
      </c>
      <c r="E26" s="73">
        <f>IF(('名前・生年月日入力'!E32)="","",('名前・生年月日入力'!E32))</f>
      </c>
      <c r="F26" s="66"/>
      <c r="G26" s="66"/>
      <c r="H26" s="66"/>
    </row>
    <row r="27" spans="2:8" ht="15" customHeight="1">
      <c r="B27" s="231">
        <v>24</v>
      </c>
      <c r="C27" s="73">
        <f>IF(('名前・生年月日入力'!C33)="","",('名前・生年月日入力'!C33))</f>
      </c>
      <c r="D27" s="73">
        <f>IF(('名前・生年月日入力'!D33)="","",('名前・生年月日入力'!D33))</f>
      </c>
      <c r="E27" s="73">
        <f>IF(('名前・生年月日入力'!E33)="","",('名前・生年月日入力'!E33))</f>
      </c>
      <c r="F27" s="66"/>
      <c r="G27" s="66"/>
      <c r="H27" s="66"/>
    </row>
    <row r="28" spans="2:8" ht="15" customHeight="1">
      <c r="B28" s="231">
        <v>25</v>
      </c>
      <c r="C28" s="73">
        <f>IF(('名前・生年月日入力'!C34)="","",('名前・生年月日入力'!C34))</f>
      </c>
      <c r="D28" s="73">
        <f>IF(('名前・生年月日入力'!D34)="","",('名前・生年月日入力'!D34))</f>
      </c>
      <c r="E28" s="73">
        <f>IF(('名前・生年月日入力'!E34)="","",('名前・生年月日入力'!E34))</f>
      </c>
      <c r="F28" s="66"/>
      <c r="G28" s="66"/>
      <c r="H28" s="66"/>
    </row>
    <row r="29" spans="2:8" ht="15" customHeight="1">
      <c r="B29" s="231">
        <v>26</v>
      </c>
      <c r="C29" s="73">
        <f>IF(('名前・生年月日入力'!C35)="","",('名前・生年月日入力'!C35))</f>
      </c>
      <c r="D29" s="73">
        <f>IF(('名前・生年月日入力'!D35)="","",('名前・生年月日入力'!D35))</f>
      </c>
      <c r="E29" s="73">
        <f>IF(('名前・生年月日入力'!E35)="","",('名前・生年月日入力'!E35))</f>
      </c>
      <c r="F29" s="66"/>
      <c r="G29" s="66"/>
      <c r="H29" s="66"/>
    </row>
    <row r="30" spans="2:8" ht="15" customHeight="1">
      <c r="B30" s="231">
        <v>27</v>
      </c>
      <c r="C30" s="73">
        <f>IF(('名前・生年月日入力'!C36)="","",('名前・生年月日入力'!C36))</f>
      </c>
      <c r="D30" s="73">
        <f>IF(('名前・生年月日入力'!D36)="","",('名前・生年月日入力'!D36))</f>
      </c>
      <c r="E30" s="73">
        <f>IF(('名前・生年月日入力'!E36)="","",('名前・生年月日入力'!E36))</f>
      </c>
      <c r="F30" s="66"/>
      <c r="G30" s="66"/>
      <c r="H30" s="66"/>
    </row>
    <row r="31" spans="2:8" ht="15" customHeight="1">
      <c r="B31" s="231">
        <v>28</v>
      </c>
      <c r="C31" s="73">
        <f>IF(('名前・生年月日入力'!C37)="","",('名前・生年月日入力'!C37))</f>
      </c>
      <c r="D31" s="73">
        <f>IF(('名前・生年月日入力'!D37)="","",('名前・生年月日入力'!D37))</f>
      </c>
      <c r="E31" s="73">
        <f>IF(('名前・生年月日入力'!E37)="","",('名前・生年月日入力'!E37))</f>
      </c>
      <c r="F31" s="66"/>
      <c r="G31" s="66"/>
      <c r="H31" s="66"/>
    </row>
    <row r="32" spans="2:8" ht="15" customHeight="1">
      <c r="B32" s="231">
        <v>29</v>
      </c>
      <c r="C32" s="73">
        <f>IF(('名前・生年月日入力'!C38)="","",('名前・生年月日入力'!C38))</f>
      </c>
      <c r="D32" s="73">
        <f>IF(('名前・生年月日入力'!D38)="","",('名前・生年月日入力'!D38))</f>
      </c>
      <c r="E32" s="73">
        <f>IF(('名前・生年月日入力'!E38)="","",('名前・生年月日入力'!E38))</f>
      </c>
      <c r="F32" s="66"/>
      <c r="G32" s="66"/>
      <c r="H32" s="66"/>
    </row>
    <row r="33" spans="2:8" ht="15" customHeight="1">
      <c r="B33" s="231">
        <v>30</v>
      </c>
      <c r="C33" s="73">
        <f>IF(('名前・生年月日入力'!C39)="","",('名前・生年月日入力'!C39))</f>
      </c>
      <c r="D33" s="73">
        <f>IF(('名前・生年月日入力'!D39)="","",('名前・生年月日入力'!D39))</f>
      </c>
      <c r="E33" s="73">
        <f>IF(('名前・生年月日入力'!E39)="","",('名前・生年月日入力'!E39))</f>
      </c>
      <c r="F33" s="66"/>
      <c r="G33" s="66"/>
      <c r="H33" s="66"/>
    </row>
    <row r="34" spans="2:8" ht="15" customHeight="1">
      <c r="B34" s="231">
        <v>31</v>
      </c>
      <c r="C34" s="73">
        <f>IF(('名前・生年月日入力'!C40)="","",('名前・生年月日入力'!C40))</f>
      </c>
      <c r="D34" s="73">
        <f>IF(('名前・生年月日入力'!D40)="","",('名前・生年月日入力'!D40))</f>
      </c>
      <c r="E34" s="73">
        <f>IF(('名前・生年月日入力'!E40)="","",('名前・生年月日入力'!E40))</f>
      </c>
      <c r="F34" s="66"/>
      <c r="G34" s="66"/>
      <c r="H34" s="66"/>
    </row>
    <row r="35" spans="2:8" ht="15" customHeight="1">
      <c r="B35" s="231">
        <v>32</v>
      </c>
      <c r="C35" s="73">
        <f>IF(('名前・生年月日入力'!C41)="","",('名前・生年月日入力'!C41))</f>
      </c>
      <c r="D35" s="73">
        <f>IF(('名前・生年月日入力'!D41)="","",('名前・生年月日入力'!D41))</f>
      </c>
      <c r="E35" s="73">
        <f>IF(('名前・生年月日入力'!E41)="","",('名前・生年月日入力'!E41))</f>
      </c>
      <c r="F35" s="66"/>
      <c r="G35" s="66"/>
      <c r="H35" s="66"/>
    </row>
    <row r="36" spans="2:8" ht="15" customHeight="1">
      <c r="B36" s="231">
        <v>33</v>
      </c>
      <c r="C36" s="73">
        <f>IF(('名前・生年月日入力'!C42)="","",('名前・生年月日入力'!C42))</f>
      </c>
      <c r="D36" s="73">
        <f>IF(('名前・生年月日入力'!D42)="","",('名前・生年月日入力'!D42))</f>
      </c>
      <c r="E36" s="73">
        <f>IF(('名前・生年月日入力'!E42)="","",('名前・生年月日入力'!E42))</f>
      </c>
      <c r="F36" s="66"/>
      <c r="G36" s="66"/>
      <c r="H36" s="66"/>
    </row>
    <row r="37" spans="2:8" ht="15" customHeight="1">
      <c r="B37" s="231">
        <v>34</v>
      </c>
      <c r="C37" s="73">
        <f>IF(('名前・生年月日入力'!C43)="","",('名前・生年月日入力'!C43))</f>
      </c>
      <c r="D37" s="73">
        <f>IF(('名前・生年月日入力'!D43)="","",('名前・生年月日入力'!D43))</f>
      </c>
      <c r="E37" s="73">
        <f>IF(('名前・生年月日入力'!E43)="","",('名前・生年月日入力'!E43))</f>
      </c>
      <c r="F37" s="66"/>
      <c r="G37" s="66"/>
      <c r="H37" s="66"/>
    </row>
    <row r="38" spans="2:8" ht="15" customHeight="1">
      <c r="B38" s="231">
        <v>35</v>
      </c>
      <c r="C38" s="73">
        <f>IF(('名前・生年月日入力'!C44)="","",('名前・生年月日入力'!C44))</f>
      </c>
      <c r="D38" s="73">
        <f>IF(('名前・生年月日入力'!D44)="","",('名前・生年月日入力'!D44))</f>
      </c>
      <c r="E38" s="73">
        <f>IF(('名前・生年月日入力'!E44)="","",('名前・生年月日入力'!E44))</f>
      </c>
      <c r="F38" s="66"/>
      <c r="G38" s="66"/>
      <c r="H38" s="66"/>
    </row>
    <row r="39" spans="2:8" ht="15" customHeight="1">
      <c r="B39" s="231">
        <v>36</v>
      </c>
      <c r="C39" s="73">
        <f>IF(('名前・生年月日入力'!C45)="","",('名前・生年月日入力'!C45))</f>
      </c>
      <c r="D39" s="73">
        <f>IF(('名前・生年月日入力'!D45)="","",('名前・生年月日入力'!D45))</f>
      </c>
      <c r="E39" s="73">
        <f>IF(('名前・生年月日入力'!E45)="","",('名前・生年月日入力'!E45))</f>
      </c>
      <c r="F39" s="66"/>
      <c r="G39" s="66"/>
      <c r="H39" s="66"/>
    </row>
    <row r="40" spans="2:8" ht="15" customHeight="1">
      <c r="B40" s="231">
        <v>37</v>
      </c>
      <c r="C40" s="73">
        <f>IF(('名前・生年月日入力'!C46)="","",('名前・生年月日入力'!C46))</f>
      </c>
      <c r="D40" s="73">
        <f>IF(('名前・生年月日入力'!D46)="","",('名前・生年月日入力'!D46))</f>
      </c>
      <c r="E40" s="73">
        <f>IF(('名前・生年月日入力'!E46)="","",('名前・生年月日入力'!E46))</f>
      </c>
      <c r="F40" s="66"/>
      <c r="G40" s="66"/>
      <c r="H40" s="66"/>
    </row>
    <row r="41" spans="2:8" ht="15" customHeight="1">
      <c r="B41" s="231">
        <v>38</v>
      </c>
      <c r="C41" s="73">
        <f>IF(('名前・生年月日入力'!C47)="","",('名前・生年月日入力'!C47))</f>
      </c>
      <c r="D41" s="73">
        <f>IF(('名前・生年月日入力'!D47)="","",('名前・生年月日入力'!D47))</f>
      </c>
      <c r="E41" s="73">
        <f>IF(('名前・生年月日入力'!E47)="","",('名前・生年月日入力'!E47))</f>
      </c>
      <c r="F41" s="66"/>
      <c r="G41" s="66"/>
      <c r="H41" s="66"/>
    </row>
    <row r="42" spans="2:8" ht="15" customHeight="1">
      <c r="B42" s="231">
        <v>39</v>
      </c>
      <c r="C42" s="73">
        <f>IF(('名前・生年月日入力'!C48)="","",('名前・生年月日入力'!C48))</f>
      </c>
      <c r="D42" s="73">
        <f>IF(('名前・生年月日入力'!D48)="","",('名前・生年月日入力'!D48))</f>
      </c>
      <c r="E42" s="73">
        <f>IF(('名前・生年月日入力'!E48)="","",('名前・生年月日入力'!E48))</f>
      </c>
      <c r="F42" s="66"/>
      <c r="G42" s="66"/>
      <c r="H42" s="66"/>
    </row>
    <row r="43" spans="2:8" ht="15" customHeight="1">
      <c r="B43" s="231">
        <v>40</v>
      </c>
      <c r="C43" s="73">
        <f>IF(('名前・生年月日入力'!C49)="","",('名前・生年月日入力'!C49))</f>
      </c>
      <c r="D43" s="73">
        <f>IF(('名前・生年月日入力'!D49)="","",('名前・生年月日入力'!D49))</f>
      </c>
      <c r="E43" s="73">
        <f>IF(('名前・生年月日入力'!E49)="","",('名前・生年月日入力'!E49))</f>
      </c>
      <c r="F43" s="66"/>
      <c r="G43" s="66"/>
      <c r="H43" s="66"/>
    </row>
    <row r="44" spans="2:8" ht="15" customHeight="1">
      <c r="B44" s="231">
        <v>41</v>
      </c>
      <c r="C44" s="73">
        <f>IF(('名前・生年月日入力'!C50)="","",('名前・生年月日入力'!C50))</f>
      </c>
      <c r="D44" s="73">
        <f>IF(('名前・生年月日入力'!D50)="","",('名前・生年月日入力'!D50))</f>
      </c>
      <c r="E44" s="73">
        <f>IF(('名前・生年月日入力'!E50)="","",('名前・生年月日入力'!E50))</f>
      </c>
      <c r="F44" s="66"/>
      <c r="G44" s="66"/>
      <c r="H44" s="66"/>
    </row>
    <row r="45" spans="2:8" ht="15" customHeight="1">
      <c r="B45" s="231">
        <v>42</v>
      </c>
      <c r="C45" s="73">
        <f>IF(('名前・生年月日入力'!C51)="","",('名前・生年月日入力'!C51))</f>
      </c>
      <c r="D45" s="73">
        <f>IF(('名前・生年月日入力'!D51)="","",('名前・生年月日入力'!D51))</f>
      </c>
      <c r="E45" s="73">
        <f>IF(('名前・生年月日入力'!E51)="","",('名前・生年月日入力'!E51))</f>
      </c>
      <c r="F45" s="66"/>
      <c r="G45" s="66"/>
      <c r="H45" s="66"/>
    </row>
    <row r="46" spans="2:8" ht="15" customHeight="1">
      <c r="B46" s="231">
        <v>43</v>
      </c>
      <c r="C46" s="73">
        <f>IF(('名前・生年月日入力'!C52)="","",('名前・生年月日入力'!C52))</f>
      </c>
      <c r="D46" s="73">
        <f>IF(('名前・生年月日入力'!D52)="","",('名前・生年月日入力'!D52))</f>
      </c>
      <c r="E46" s="73">
        <f>IF(('名前・生年月日入力'!E52)="","",('名前・生年月日入力'!E52))</f>
      </c>
      <c r="F46" s="66"/>
      <c r="G46" s="66"/>
      <c r="H46" s="66"/>
    </row>
    <row r="47" spans="2:8" ht="15" customHeight="1">
      <c r="B47" s="231">
        <v>44</v>
      </c>
      <c r="C47" s="73">
        <f>IF(('名前・生年月日入力'!C53)="","",('名前・生年月日入力'!C53))</f>
      </c>
      <c r="D47" s="73">
        <f>IF(('名前・生年月日入力'!D53)="","",('名前・生年月日入力'!D53))</f>
      </c>
      <c r="E47" s="73">
        <f>IF(('名前・生年月日入力'!E53)="","",('名前・生年月日入力'!E53))</f>
      </c>
      <c r="F47" s="66"/>
      <c r="G47" s="66"/>
      <c r="H47" s="66"/>
    </row>
    <row r="48" spans="2:8" ht="15" customHeight="1">
      <c r="B48" s="231">
        <v>45</v>
      </c>
      <c r="C48" s="73">
        <f>IF(('名前・生年月日入力'!C54)="","",('名前・生年月日入力'!C54))</f>
      </c>
      <c r="D48" s="73">
        <f>IF(('名前・生年月日入力'!D54)="","",('名前・生年月日入力'!D54))</f>
      </c>
      <c r="E48" s="73">
        <f>IF(('名前・生年月日入力'!E54)="","",('名前・生年月日入力'!E54))</f>
      </c>
      <c r="F48" s="66"/>
      <c r="G48" s="66"/>
      <c r="H48" s="66"/>
    </row>
    <row r="49" spans="2:8" ht="15" customHeight="1">
      <c r="B49" s="231">
        <v>46</v>
      </c>
      <c r="C49" s="73">
        <f>IF(('名前・生年月日入力'!C55)="","",('名前・生年月日入力'!C55))</f>
      </c>
      <c r="D49" s="73">
        <f>IF(('名前・生年月日入力'!D55)="","",('名前・生年月日入力'!D55))</f>
      </c>
      <c r="E49" s="73">
        <f>IF(('名前・生年月日入力'!E55)="","",('名前・生年月日入力'!E55))</f>
      </c>
      <c r="F49" s="66"/>
      <c r="G49" s="66"/>
      <c r="H49" s="66"/>
    </row>
    <row r="50" spans="2:8" ht="15" customHeight="1">
      <c r="B50" s="231">
        <v>47</v>
      </c>
      <c r="C50" s="73">
        <f>IF(('名前・生年月日入力'!C56)="","",('名前・生年月日入力'!C56))</f>
      </c>
      <c r="D50" s="73">
        <f>IF(('名前・生年月日入力'!D56)="","",('名前・生年月日入力'!D56))</f>
      </c>
      <c r="E50" s="73">
        <f>IF(('名前・生年月日入力'!E56)="","",('名前・生年月日入力'!E56))</f>
      </c>
      <c r="F50" s="66"/>
      <c r="G50" s="66"/>
      <c r="H50" s="66"/>
    </row>
    <row r="51" spans="2:8" ht="15" customHeight="1">
      <c r="B51" s="231">
        <v>48</v>
      </c>
      <c r="C51" s="73">
        <f>IF(('名前・生年月日入力'!C57)="","",('名前・生年月日入力'!C57))</f>
      </c>
      <c r="D51" s="73">
        <f>IF(('名前・生年月日入力'!D57)="","",('名前・生年月日入力'!D57))</f>
      </c>
      <c r="E51" s="73">
        <f>IF(('名前・生年月日入力'!E57)="","",('名前・生年月日入力'!E57))</f>
      </c>
      <c r="F51" s="66"/>
      <c r="G51" s="66"/>
      <c r="H51" s="66"/>
    </row>
    <row r="52" spans="2:8" ht="15" customHeight="1">
      <c r="B52" s="231">
        <v>49</v>
      </c>
      <c r="C52" s="73">
        <f>IF(('名前・生年月日入力'!C58)="","",('名前・生年月日入力'!C58))</f>
      </c>
      <c r="D52" s="73">
        <f>IF(('名前・生年月日入力'!D58)="","",('名前・生年月日入力'!D58))</f>
      </c>
      <c r="E52" s="73">
        <f>IF(('名前・生年月日入力'!E58)="","",('名前・生年月日入力'!E58))</f>
      </c>
      <c r="F52" s="66"/>
      <c r="G52" s="66"/>
      <c r="H52" s="66"/>
    </row>
    <row r="53" spans="2:8" ht="15" customHeight="1">
      <c r="B53" s="231">
        <v>50</v>
      </c>
      <c r="C53" s="73">
        <f>IF(('名前・生年月日入力'!C59)="","",('名前・生年月日入力'!C59))</f>
      </c>
      <c r="D53" s="73">
        <f>IF(('名前・生年月日入力'!D59)="","",('名前・生年月日入力'!D59))</f>
      </c>
      <c r="E53" s="73">
        <f>IF(('名前・生年月日入力'!E59)="","",('名前・生年月日入力'!E59))</f>
      </c>
      <c r="F53" s="66"/>
      <c r="G53" s="66"/>
      <c r="H53" s="66"/>
    </row>
    <row r="54" spans="2:8" ht="15" customHeight="1">
      <c r="B54" s="231">
        <v>51</v>
      </c>
      <c r="C54" s="73">
        <f>IF(('名前・生年月日入力'!C60)="","",('名前・生年月日入力'!C60))</f>
      </c>
      <c r="D54" s="73">
        <f>IF(('名前・生年月日入力'!D60)="","",('名前・生年月日入力'!D60))</f>
      </c>
      <c r="E54" s="73">
        <f>IF(('名前・生年月日入力'!E60)="","",('名前・生年月日入力'!E60))</f>
      </c>
      <c r="F54" s="66"/>
      <c r="G54" s="66"/>
      <c r="H54" s="66"/>
    </row>
    <row r="55" spans="2:8" ht="15" customHeight="1">
      <c r="B55" s="231">
        <v>52</v>
      </c>
      <c r="C55" s="73">
        <f>IF(('名前・生年月日入力'!C61)="","",('名前・生年月日入力'!C61))</f>
      </c>
      <c r="D55" s="73">
        <f>IF(('名前・生年月日入力'!D61)="","",('名前・生年月日入力'!D61))</f>
      </c>
      <c r="E55" s="73">
        <f>IF(('名前・生年月日入力'!E61)="","",('名前・生年月日入力'!E61))</f>
      </c>
      <c r="F55" s="66"/>
      <c r="G55" s="66"/>
      <c r="H55" s="66"/>
    </row>
    <row r="56" spans="2:8" ht="15" customHeight="1">
      <c r="B56" s="231">
        <v>53</v>
      </c>
      <c r="C56" s="73">
        <f>IF(('名前・生年月日入力'!C62)="","",('名前・生年月日入力'!C62))</f>
      </c>
      <c r="D56" s="73">
        <f>IF(('名前・生年月日入力'!D62)="","",('名前・生年月日入力'!D62))</f>
      </c>
      <c r="E56" s="73">
        <f>IF(('名前・生年月日入力'!E62)="","",('名前・生年月日入力'!E62))</f>
      </c>
      <c r="F56" s="66"/>
      <c r="G56" s="66"/>
      <c r="H56" s="66"/>
    </row>
    <row r="57" spans="2:8" ht="15" customHeight="1">
      <c r="B57" s="231">
        <v>54</v>
      </c>
      <c r="C57" s="73">
        <f>IF(('名前・生年月日入力'!C63)="","",('名前・生年月日入力'!C63))</f>
      </c>
      <c r="D57" s="73">
        <f>IF(('名前・生年月日入力'!D63)="","",('名前・生年月日入力'!D63))</f>
      </c>
      <c r="E57" s="73">
        <f>IF(('名前・生年月日入力'!E63)="","",('名前・生年月日入力'!E63))</f>
      </c>
      <c r="F57" s="66"/>
      <c r="G57" s="66"/>
      <c r="H57" s="66"/>
    </row>
    <row r="58" spans="2:8" ht="15" customHeight="1">
      <c r="B58" s="231">
        <v>55</v>
      </c>
      <c r="C58" s="73">
        <f>IF(('名前・生年月日入力'!C64)="","",('名前・生年月日入力'!C64))</f>
      </c>
      <c r="D58" s="73">
        <f>IF(('名前・生年月日入力'!D64)="","",('名前・生年月日入力'!D64))</f>
      </c>
      <c r="E58" s="73">
        <f>IF(('名前・生年月日入力'!E64)="","",('名前・生年月日入力'!E64))</f>
      </c>
      <c r="F58" s="66"/>
      <c r="G58" s="66"/>
      <c r="H58" s="66"/>
    </row>
    <row r="59" spans="2:8" ht="15" customHeight="1">
      <c r="B59" s="231">
        <v>56</v>
      </c>
      <c r="C59" s="73">
        <f>IF(('名前・生年月日入力'!C65)="","",('名前・生年月日入力'!C65))</f>
      </c>
      <c r="D59" s="73">
        <f>IF(('名前・生年月日入力'!D65)="","",('名前・生年月日入力'!D65))</f>
      </c>
      <c r="E59" s="73">
        <f>IF(('名前・生年月日入力'!E65)="","",('名前・生年月日入力'!E65))</f>
      </c>
      <c r="F59" s="66"/>
      <c r="G59" s="66"/>
      <c r="H59" s="66"/>
    </row>
    <row r="60" spans="2:8" ht="15" customHeight="1">
      <c r="B60" s="231">
        <v>57</v>
      </c>
      <c r="C60" s="73">
        <f>IF(('名前・生年月日入力'!C66)="","",('名前・生年月日入力'!C66))</f>
      </c>
      <c r="D60" s="73">
        <f>IF(('名前・生年月日入力'!D66)="","",('名前・生年月日入力'!D66))</f>
      </c>
      <c r="E60" s="73">
        <f>IF(('名前・生年月日入力'!E66)="","",('名前・生年月日入力'!E66))</f>
      </c>
      <c r="F60" s="66"/>
      <c r="G60" s="66"/>
      <c r="H60" s="66"/>
    </row>
    <row r="61" spans="2:8" ht="15" customHeight="1">
      <c r="B61" s="231">
        <v>58</v>
      </c>
      <c r="C61" s="73">
        <f>IF(('名前・生年月日入力'!C67)="","",('名前・生年月日入力'!C67))</f>
      </c>
      <c r="D61" s="73">
        <f>IF(('名前・生年月日入力'!D67)="","",('名前・生年月日入力'!D67))</f>
      </c>
      <c r="E61" s="73">
        <f>IF(('名前・生年月日入力'!E67)="","",('名前・生年月日入力'!E67))</f>
      </c>
      <c r="F61" s="66"/>
      <c r="G61" s="66"/>
      <c r="H61" s="66"/>
    </row>
    <row r="62" spans="2:8" ht="15" customHeight="1">
      <c r="B62" s="231">
        <v>59</v>
      </c>
      <c r="C62" s="73">
        <f>IF(('名前・生年月日入力'!C68)="","",('名前・生年月日入力'!C68))</f>
      </c>
      <c r="D62" s="73">
        <f>IF(('名前・生年月日入力'!D68)="","",('名前・生年月日入力'!D68))</f>
      </c>
      <c r="E62" s="73">
        <f>IF(('名前・生年月日入力'!E68)="","",('名前・生年月日入力'!E68))</f>
      </c>
      <c r="F62" s="66"/>
      <c r="G62" s="66"/>
      <c r="H62" s="66"/>
    </row>
    <row r="63" spans="2:8" ht="15" customHeight="1">
      <c r="B63" s="231">
        <v>60</v>
      </c>
      <c r="C63" s="73">
        <f>IF(('名前・生年月日入力'!C69)="","",('名前・生年月日入力'!C69))</f>
      </c>
      <c r="D63" s="73">
        <f>IF(('名前・生年月日入力'!D69)="","",('名前・生年月日入力'!D69))</f>
      </c>
      <c r="E63" s="73">
        <f>IF(('名前・生年月日入力'!E69)="","",('名前・生年月日入力'!E69))</f>
      </c>
      <c r="F63" s="66"/>
      <c r="G63" s="66"/>
      <c r="H63" s="66"/>
    </row>
    <row r="64" spans="2:8" ht="15" customHeight="1">
      <c r="B64" s="231">
        <v>61</v>
      </c>
      <c r="C64" s="73">
        <f>IF(('名前・生年月日入力'!C70)="","",('名前・生年月日入力'!C70))</f>
      </c>
      <c r="D64" s="73">
        <f>IF(('名前・生年月日入力'!D70)="","",('名前・生年月日入力'!D70))</f>
      </c>
      <c r="E64" s="73">
        <f>IF(('名前・生年月日入力'!E70)="","",('名前・生年月日入力'!E70))</f>
      </c>
      <c r="F64" s="66"/>
      <c r="G64" s="66"/>
      <c r="H64" s="66"/>
    </row>
    <row r="65" spans="2:8" ht="15" customHeight="1">
      <c r="B65" s="231">
        <v>62</v>
      </c>
      <c r="C65" s="73">
        <f>IF(('名前・生年月日入力'!C71)="","",('名前・生年月日入力'!C71))</f>
      </c>
      <c r="D65" s="73">
        <f>IF(('名前・生年月日入力'!D71)="","",('名前・生年月日入力'!D71))</f>
      </c>
      <c r="E65" s="73">
        <f>IF(('名前・生年月日入力'!E71)="","",('名前・生年月日入力'!E71))</f>
      </c>
      <c r="F65" s="66"/>
      <c r="G65" s="66"/>
      <c r="H65" s="66"/>
    </row>
    <row r="66" spans="2:8" ht="15" customHeight="1">
      <c r="B66" s="231">
        <v>63</v>
      </c>
      <c r="C66" s="73">
        <f>IF(('名前・生年月日入力'!C72)="","",('名前・生年月日入力'!C72))</f>
      </c>
      <c r="D66" s="73">
        <f>IF(('名前・生年月日入力'!D72)="","",('名前・生年月日入力'!D72))</f>
      </c>
      <c r="E66" s="73">
        <f>IF(('名前・生年月日入力'!E72)="","",('名前・生年月日入力'!E72))</f>
      </c>
      <c r="F66" s="66"/>
      <c r="G66" s="66"/>
      <c r="H66" s="66"/>
    </row>
    <row r="67" spans="2:8" ht="15" customHeight="1">
      <c r="B67" s="231">
        <v>64</v>
      </c>
      <c r="C67" s="73">
        <f>IF(('名前・生年月日入力'!C73)="","",('名前・生年月日入力'!C73))</f>
      </c>
      <c r="D67" s="73">
        <f>IF(('名前・生年月日入力'!D73)="","",('名前・生年月日入力'!D73))</f>
      </c>
      <c r="E67" s="73">
        <f>IF(('名前・生年月日入力'!E73)="","",('名前・生年月日入力'!E73))</f>
      </c>
      <c r="F67" s="66"/>
      <c r="G67" s="66"/>
      <c r="H67" s="66"/>
    </row>
    <row r="68" spans="2:8" ht="15" customHeight="1">
      <c r="B68" s="231">
        <v>65</v>
      </c>
      <c r="C68" s="73">
        <f>IF(('名前・生年月日入力'!C74)="","",('名前・生年月日入力'!C74))</f>
      </c>
      <c r="D68" s="73">
        <f>IF(('名前・生年月日入力'!D74)="","",('名前・生年月日入力'!D74))</f>
      </c>
      <c r="E68" s="73">
        <f>IF(('名前・生年月日入力'!E74)="","",('名前・生年月日入力'!E74))</f>
      </c>
      <c r="F68" s="66"/>
      <c r="G68" s="66"/>
      <c r="H68" s="66"/>
    </row>
    <row r="69" spans="2:8" ht="15" customHeight="1">
      <c r="B69" s="231">
        <v>66</v>
      </c>
      <c r="C69" s="73">
        <f>IF(('名前・生年月日入力'!C75)="","",('名前・生年月日入力'!C75))</f>
      </c>
      <c r="D69" s="73">
        <f>IF(('名前・生年月日入力'!D75)="","",('名前・生年月日入力'!D75))</f>
      </c>
      <c r="E69" s="73">
        <f>IF(('名前・生年月日入力'!E75)="","",('名前・生年月日入力'!E75))</f>
      </c>
      <c r="F69" s="66"/>
      <c r="G69" s="66"/>
      <c r="H69" s="66"/>
    </row>
    <row r="70" spans="2:8" ht="15" customHeight="1">
      <c r="B70" s="231">
        <v>67</v>
      </c>
      <c r="C70" s="73">
        <f>IF(('名前・生年月日入力'!C76)="","",('名前・生年月日入力'!C76))</f>
      </c>
      <c r="D70" s="73">
        <f>IF(('名前・生年月日入力'!D76)="","",('名前・生年月日入力'!D76))</f>
      </c>
      <c r="E70" s="73">
        <f>IF(('名前・生年月日入力'!E76)="","",('名前・生年月日入力'!E76))</f>
      </c>
      <c r="F70" s="66"/>
      <c r="G70" s="66"/>
      <c r="H70" s="66"/>
    </row>
    <row r="71" spans="2:8" ht="15" customHeight="1">
      <c r="B71" s="231">
        <v>68</v>
      </c>
      <c r="C71" s="73">
        <f>IF(('名前・生年月日入力'!C77)="","",('名前・生年月日入力'!C77))</f>
      </c>
      <c r="D71" s="73">
        <f>IF(('名前・生年月日入力'!D77)="","",('名前・生年月日入力'!D77))</f>
      </c>
      <c r="E71" s="73">
        <f>IF(('名前・生年月日入力'!E77)="","",('名前・生年月日入力'!E77))</f>
      </c>
      <c r="F71" s="66"/>
      <c r="G71" s="66"/>
      <c r="H71" s="66"/>
    </row>
    <row r="72" spans="2:8" ht="15" customHeight="1">
      <c r="B72" s="231">
        <v>69</v>
      </c>
      <c r="C72" s="73">
        <f>IF(('名前・生年月日入力'!C78)="","",('名前・生年月日入力'!C78))</f>
      </c>
      <c r="D72" s="73">
        <f>IF(('名前・生年月日入力'!D78)="","",('名前・生年月日入力'!D78))</f>
      </c>
      <c r="E72" s="73">
        <f>IF(('名前・生年月日入力'!E78)="","",('名前・生年月日入力'!E78))</f>
      </c>
      <c r="F72" s="66"/>
      <c r="G72" s="66"/>
      <c r="H72" s="66"/>
    </row>
    <row r="73" spans="2:8" ht="15" customHeight="1">
      <c r="B73" s="231">
        <v>70</v>
      </c>
      <c r="C73" s="73">
        <f>IF(('名前・生年月日入力'!C79)="","",('名前・生年月日入力'!C79))</f>
      </c>
      <c r="D73" s="73">
        <f>IF(('名前・生年月日入力'!D79)="","",('名前・生年月日入力'!D79))</f>
      </c>
      <c r="E73" s="73">
        <f>IF(('名前・生年月日入力'!E79)="","",('名前・生年月日入力'!E79))</f>
      </c>
      <c r="F73" s="66"/>
      <c r="G73" s="66"/>
      <c r="H73" s="66"/>
    </row>
    <row r="74" spans="2:8" ht="15" customHeight="1">
      <c r="B74" s="231">
        <v>71</v>
      </c>
      <c r="C74" s="73">
        <f>IF(('名前・生年月日入力'!C80)="","",('名前・生年月日入力'!C80))</f>
      </c>
      <c r="D74" s="73">
        <f>IF(('名前・生年月日入力'!D80)="","",('名前・生年月日入力'!D80))</f>
      </c>
      <c r="E74" s="73">
        <f>IF(('名前・生年月日入力'!E80)="","",('名前・生年月日入力'!E80))</f>
      </c>
      <c r="F74" s="66"/>
      <c r="G74" s="66"/>
      <c r="H74" s="66"/>
    </row>
    <row r="75" spans="2:8" ht="15" customHeight="1">
      <c r="B75" s="231">
        <v>72</v>
      </c>
      <c r="C75" s="73">
        <f>IF(('名前・生年月日入力'!C81)="","",('名前・生年月日入力'!C81))</f>
      </c>
      <c r="D75" s="73">
        <f>IF(('名前・生年月日入力'!D81)="","",('名前・生年月日入力'!D81))</f>
      </c>
      <c r="E75" s="73">
        <f>IF(('名前・生年月日入力'!E81)="","",('名前・生年月日入力'!E81))</f>
      </c>
      <c r="F75" s="66"/>
      <c r="G75" s="66"/>
      <c r="H75" s="66"/>
    </row>
    <row r="76" spans="2:8" ht="15" customHeight="1">
      <c r="B76" s="231">
        <v>73</v>
      </c>
      <c r="C76" s="73">
        <f>IF(('名前・生年月日入力'!C82)="","",('名前・生年月日入力'!C82))</f>
      </c>
      <c r="D76" s="73">
        <f>IF(('名前・生年月日入力'!D82)="","",('名前・生年月日入力'!D82))</f>
      </c>
      <c r="E76" s="73">
        <f>IF(('名前・生年月日入力'!E82)="","",('名前・生年月日入力'!E82))</f>
      </c>
      <c r="F76" s="66"/>
      <c r="G76" s="66"/>
      <c r="H76" s="66"/>
    </row>
    <row r="77" spans="2:8" ht="15" customHeight="1">
      <c r="B77" s="231">
        <v>74</v>
      </c>
      <c r="C77" s="73">
        <f>IF(('名前・生年月日入力'!C83)="","",('名前・生年月日入力'!C83))</f>
      </c>
      <c r="D77" s="73">
        <f>IF(('名前・生年月日入力'!D83)="","",('名前・生年月日入力'!D83))</f>
      </c>
      <c r="E77" s="73">
        <f>IF(('名前・生年月日入力'!E83)="","",('名前・生年月日入力'!E83))</f>
      </c>
      <c r="F77" s="66"/>
      <c r="G77" s="66"/>
      <c r="H77" s="66"/>
    </row>
    <row r="78" spans="2:8" ht="15" customHeight="1">
      <c r="B78" s="231">
        <v>75</v>
      </c>
      <c r="C78" s="73">
        <f>IF(('名前・生年月日入力'!C84)="","",('名前・生年月日入力'!C84))</f>
      </c>
      <c r="D78" s="73">
        <f>IF(('名前・生年月日入力'!D84)="","",('名前・生年月日入力'!D84))</f>
      </c>
      <c r="E78" s="73">
        <f>IF(('名前・生年月日入力'!E84)="","",('名前・生年月日入力'!E84))</f>
      </c>
      <c r="F78" s="66"/>
      <c r="G78" s="66"/>
      <c r="H78" s="66"/>
    </row>
    <row r="79" spans="2:8" ht="15" customHeight="1">
      <c r="B79" s="231">
        <v>76</v>
      </c>
      <c r="C79" s="73">
        <f>IF(('名前・生年月日入力'!C85)="","",('名前・生年月日入力'!C85))</f>
      </c>
      <c r="D79" s="73">
        <f>IF(('名前・生年月日入力'!D85)="","",('名前・生年月日入力'!D85))</f>
      </c>
      <c r="E79" s="73">
        <f>IF(('名前・生年月日入力'!E85)="","",('名前・生年月日入力'!E85))</f>
      </c>
      <c r="F79" s="66"/>
      <c r="G79" s="66"/>
      <c r="H79" s="66"/>
    </row>
    <row r="80" spans="2:8" ht="15" customHeight="1">
      <c r="B80" s="231">
        <v>77</v>
      </c>
      <c r="C80" s="73">
        <f>IF(('名前・生年月日入力'!C86)="","",('名前・生年月日入力'!C86))</f>
      </c>
      <c r="D80" s="73">
        <f>IF(('名前・生年月日入力'!D86)="","",('名前・生年月日入力'!D86))</f>
      </c>
      <c r="E80" s="73">
        <f>IF(('名前・生年月日入力'!E86)="","",('名前・生年月日入力'!E86))</f>
      </c>
      <c r="F80" s="66"/>
      <c r="G80" s="66"/>
      <c r="H80" s="66"/>
    </row>
    <row r="81" spans="2:8" ht="15" customHeight="1">
      <c r="B81" s="231">
        <v>78</v>
      </c>
      <c r="C81" s="73">
        <f>IF(('名前・生年月日入力'!C87)="","",('名前・生年月日入力'!C87))</f>
      </c>
      <c r="D81" s="73">
        <f>IF(('名前・生年月日入力'!D87)="","",('名前・生年月日入力'!D87))</f>
      </c>
      <c r="E81" s="73">
        <f>IF(('名前・生年月日入力'!E87)="","",('名前・生年月日入力'!E87))</f>
      </c>
      <c r="F81" s="66"/>
      <c r="G81" s="66"/>
      <c r="H81" s="66"/>
    </row>
    <row r="82" spans="2:8" ht="15" customHeight="1">
      <c r="B82" s="231">
        <v>79</v>
      </c>
      <c r="C82" s="73">
        <f>IF(('名前・生年月日入力'!C88)="","",('名前・生年月日入力'!C88))</f>
      </c>
      <c r="D82" s="73">
        <f>IF(('名前・生年月日入力'!D88)="","",('名前・生年月日入力'!D88))</f>
      </c>
      <c r="E82" s="73">
        <f>IF(('名前・生年月日入力'!E88)="","",('名前・生年月日入力'!E88))</f>
      </c>
      <c r="F82" s="66"/>
      <c r="G82" s="66"/>
      <c r="H82" s="66"/>
    </row>
    <row r="83" spans="2:8" ht="15" customHeight="1">
      <c r="B83" s="231">
        <v>80</v>
      </c>
      <c r="C83" s="73">
        <f>IF(('名前・生年月日入力'!C89)="","",('名前・生年月日入力'!C89))</f>
      </c>
      <c r="D83" s="73">
        <f>IF(('名前・生年月日入力'!D89)="","",('名前・生年月日入力'!D89))</f>
      </c>
      <c r="E83" s="73">
        <f>IF(('名前・生年月日入力'!E89)="","",('名前・生年月日入力'!E89))</f>
      </c>
      <c r="F83" s="66"/>
      <c r="G83" s="66"/>
      <c r="H83" s="66"/>
    </row>
    <row r="84" spans="2:8" ht="15" customHeight="1">
      <c r="B84" s="231">
        <v>81</v>
      </c>
      <c r="C84" s="73">
        <f>IF(('名前・生年月日入力'!C90)="","",('名前・生年月日入力'!C90))</f>
      </c>
      <c r="D84" s="73">
        <f>IF(('名前・生年月日入力'!D90)="","",('名前・生年月日入力'!D90))</f>
      </c>
      <c r="E84" s="73">
        <f>IF(('名前・生年月日入力'!E90)="","",('名前・生年月日入力'!E90))</f>
      </c>
      <c r="F84" s="66"/>
      <c r="G84" s="66"/>
      <c r="H84" s="66"/>
    </row>
    <row r="85" spans="2:8" ht="15" customHeight="1">
      <c r="B85" s="231">
        <v>82</v>
      </c>
      <c r="C85" s="73">
        <f>IF(('名前・生年月日入力'!C91)="","",('名前・生年月日入力'!C91))</f>
      </c>
      <c r="D85" s="73">
        <f>IF(('名前・生年月日入力'!D91)="","",('名前・生年月日入力'!D91))</f>
      </c>
      <c r="E85" s="73">
        <f>IF(('名前・生年月日入力'!E91)="","",('名前・生年月日入力'!E91))</f>
      </c>
      <c r="F85" s="66"/>
      <c r="G85" s="66"/>
      <c r="H85" s="66"/>
    </row>
    <row r="86" spans="2:8" ht="15" customHeight="1">
      <c r="B86" s="231">
        <v>83</v>
      </c>
      <c r="C86" s="73">
        <f>IF(('名前・生年月日入力'!C92)="","",('名前・生年月日入力'!C92))</f>
      </c>
      <c r="D86" s="73">
        <f>IF(('名前・生年月日入力'!D92)="","",('名前・生年月日入力'!D92))</f>
      </c>
      <c r="E86" s="73">
        <f>IF(('名前・生年月日入力'!E92)="","",('名前・生年月日入力'!E92))</f>
      </c>
      <c r="F86" s="66"/>
      <c r="G86" s="66"/>
      <c r="H86" s="66"/>
    </row>
    <row r="87" spans="2:8" ht="15" customHeight="1">
      <c r="B87" s="231">
        <v>84</v>
      </c>
      <c r="C87" s="73">
        <f>IF(('名前・生年月日入力'!C93)="","",('名前・生年月日入力'!C93))</f>
      </c>
      <c r="D87" s="73">
        <f>IF(('名前・生年月日入力'!D93)="","",('名前・生年月日入力'!D93))</f>
      </c>
      <c r="E87" s="73">
        <f>IF(('名前・生年月日入力'!E93)="","",('名前・生年月日入力'!E93))</f>
      </c>
      <c r="F87" s="66"/>
      <c r="G87" s="66"/>
      <c r="H87" s="66"/>
    </row>
    <row r="88" spans="2:8" ht="15" customHeight="1">
      <c r="B88" s="231">
        <v>85</v>
      </c>
      <c r="C88" s="73">
        <f>IF(('名前・生年月日入力'!C94)="","",('名前・生年月日入力'!C94))</f>
      </c>
      <c r="D88" s="73">
        <f>IF(('名前・生年月日入力'!D94)="","",('名前・生年月日入力'!D94))</f>
      </c>
      <c r="E88" s="73">
        <f>IF(('名前・生年月日入力'!E94)="","",('名前・生年月日入力'!E94))</f>
      </c>
      <c r="F88" s="66"/>
      <c r="G88" s="66"/>
      <c r="H88" s="66"/>
    </row>
    <row r="89" spans="2:8" ht="15" customHeight="1">
      <c r="B89" s="231">
        <v>86</v>
      </c>
      <c r="C89" s="73">
        <f>IF(('名前・生年月日入力'!C95)="","",('名前・生年月日入力'!C95))</f>
      </c>
      <c r="D89" s="73">
        <f>IF(('名前・生年月日入力'!D95)="","",('名前・生年月日入力'!D95))</f>
      </c>
      <c r="E89" s="73">
        <f>IF(('名前・生年月日入力'!E95)="","",('名前・生年月日入力'!E95))</f>
      </c>
      <c r="F89" s="66"/>
      <c r="G89" s="66"/>
      <c r="H89" s="66"/>
    </row>
    <row r="90" spans="2:8" ht="15" customHeight="1">
      <c r="B90" s="231">
        <v>87</v>
      </c>
      <c r="C90" s="73">
        <f>IF(('名前・生年月日入力'!C96)="","",('名前・生年月日入力'!C96))</f>
      </c>
      <c r="D90" s="73">
        <f>IF(('名前・生年月日入力'!D96)="","",('名前・生年月日入力'!D96))</f>
      </c>
      <c r="E90" s="73">
        <f>IF(('名前・生年月日入力'!E96)="","",('名前・生年月日入力'!E96))</f>
      </c>
      <c r="F90" s="66"/>
      <c r="G90" s="66"/>
      <c r="H90" s="66"/>
    </row>
    <row r="91" spans="2:8" ht="15" customHeight="1">
      <c r="B91" s="231">
        <v>88</v>
      </c>
      <c r="C91" s="73">
        <f>IF(('名前・生年月日入力'!C97)="","",('名前・生年月日入力'!C97))</f>
      </c>
      <c r="D91" s="73">
        <f>IF(('名前・生年月日入力'!D97)="","",('名前・生年月日入力'!D97))</f>
      </c>
      <c r="E91" s="73">
        <f>IF(('名前・生年月日入力'!E97)="","",('名前・生年月日入力'!E97))</f>
      </c>
      <c r="F91" s="66"/>
      <c r="G91" s="66"/>
      <c r="H91" s="66"/>
    </row>
    <row r="92" spans="2:8" ht="15" customHeight="1">
      <c r="B92" s="231">
        <v>89</v>
      </c>
      <c r="C92" s="73">
        <f>IF(('名前・生年月日入力'!C98)="","",('名前・生年月日入力'!C98))</f>
      </c>
      <c r="D92" s="73">
        <f>IF(('名前・生年月日入力'!D98)="","",('名前・生年月日入力'!D98))</f>
      </c>
      <c r="E92" s="73">
        <f>IF(('名前・生年月日入力'!E98)="","",('名前・生年月日入力'!E98))</f>
      </c>
      <c r="F92" s="66"/>
      <c r="G92" s="66"/>
      <c r="H92" s="66"/>
    </row>
    <row r="93" spans="2:8" ht="15" customHeight="1">
      <c r="B93" s="231">
        <v>90</v>
      </c>
      <c r="C93" s="73">
        <f>IF(('名前・生年月日入力'!C99)="","",('名前・生年月日入力'!C99))</f>
      </c>
      <c r="D93" s="73">
        <f>IF(('名前・生年月日入力'!D99)="","",('名前・生年月日入力'!D99))</f>
      </c>
      <c r="E93" s="73">
        <f>IF(('名前・生年月日入力'!E99)="","",('名前・生年月日入力'!E99))</f>
      </c>
      <c r="F93" s="66"/>
      <c r="G93" s="66"/>
      <c r="H93" s="66"/>
    </row>
    <row r="94" spans="2:8" ht="15" customHeight="1">
      <c r="B94" s="231">
        <v>91</v>
      </c>
      <c r="C94" s="73">
        <f>IF(('名前・生年月日入力'!C100)="","",('名前・生年月日入力'!C100))</f>
      </c>
      <c r="D94" s="73">
        <f>IF(('名前・生年月日入力'!D100)="","",('名前・生年月日入力'!D100))</f>
      </c>
      <c r="E94" s="73">
        <f>IF(('名前・生年月日入力'!E100)="","",('名前・生年月日入力'!E100))</f>
      </c>
      <c r="F94" s="66"/>
      <c r="G94" s="66"/>
      <c r="H94" s="66"/>
    </row>
    <row r="95" spans="2:8" ht="15" customHeight="1">
      <c r="B95" s="231">
        <v>92</v>
      </c>
      <c r="C95" s="73">
        <f>IF(('名前・生年月日入力'!C101)="","",('名前・生年月日入力'!C101))</f>
      </c>
      <c r="D95" s="73">
        <f>IF(('名前・生年月日入力'!D101)="","",('名前・生年月日入力'!D101))</f>
      </c>
      <c r="E95" s="73">
        <f>IF(('名前・生年月日入力'!E101)="","",('名前・生年月日入力'!E101))</f>
      </c>
      <c r="F95" s="66"/>
      <c r="G95" s="66"/>
      <c r="H95" s="66"/>
    </row>
    <row r="96" spans="2:8" ht="15" customHeight="1">
      <c r="B96" s="231">
        <v>93</v>
      </c>
      <c r="C96" s="73">
        <f>IF(('名前・生年月日入力'!C102)="","",('名前・生年月日入力'!C102))</f>
      </c>
      <c r="D96" s="73">
        <f>IF(('名前・生年月日入力'!D102)="","",('名前・生年月日入力'!D102))</f>
      </c>
      <c r="E96" s="73">
        <f>IF(('名前・生年月日入力'!E102)="","",('名前・生年月日入力'!E102))</f>
      </c>
      <c r="F96" s="66"/>
      <c r="G96" s="66"/>
      <c r="H96" s="66"/>
    </row>
    <row r="97" spans="2:8" ht="15" customHeight="1">
      <c r="B97" s="231">
        <v>94</v>
      </c>
      <c r="C97" s="73">
        <f>IF(('名前・生年月日入力'!C103)="","",('名前・生年月日入力'!C103))</f>
      </c>
      <c r="D97" s="73">
        <f>IF(('名前・生年月日入力'!D103)="","",('名前・生年月日入力'!D103))</f>
      </c>
      <c r="E97" s="73">
        <f>IF(('名前・生年月日入力'!E103)="","",('名前・生年月日入力'!E103))</f>
      </c>
      <c r="F97" s="66"/>
      <c r="G97" s="66"/>
      <c r="H97" s="66"/>
    </row>
    <row r="98" spans="2:8" ht="15" customHeight="1">
      <c r="B98" s="231">
        <v>95</v>
      </c>
      <c r="C98" s="73">
        <f>IF(('名前・生年月日入力'!C104)="","",('名前・生年月日入力'!C104))</f>
      </c>
      <c r="D98" s="73">
        <f>IF(('名前・生年月日入力'!D104)="","",('名前・生年月日入力'!D104))</f>
      </c>
      <c r="E98" s="73">
        <f>IF(('名前・生年月日入力'!E104)="","",('名前・生年月日入力'!E104))</f>
      </c>
      <c r="F98" s="66"/>
      <c r="G98" s="66"/>
      <c r="H98" s="66"/>
    </row>
    <row r="99" spans="2:8" ht="15" customHeight="1">
      <c r="B99" s="231">
        <v>96</v>
      </c>
      <c r="C99" s="73">
        <f>IF(('名前・生年月日入力'!C105)="","",('名前・生年月日入力'!C105))</f>
      </c>
      <c r="D99" s="73">
        <f>IF(('名前・生年月日入力'!D105)="","",('名前・生年月日入力'!D105))</f>
      </c>
      <c r="E99" s="73">
        <f>IF(('名前・生年月日入力'!E105)="","",('名前・生年月日入力'!E105))</f>
      </c>
      <c r="F99" s="66"/>
      <c r="G99" s="66"/>
      <c r="H99" s="66"/>
    </row>
    <row r="100" spans="2:8" ht="15" customHeight="1">
      <c r="B100" s="231">
        <v>97</v>
      </c>
      <c r="C100" s="73">
        <f>IF(('名前・生年月日入力'!C106)="","",('名前・生年月日入力'!C106))</f>
      </c>
      <c r="D100" s="73">
        <f>IF(('名前・生年月日入力'!D106)="","",('名前・生年月日入力'!D106))</f>
      </c>
      <c r="E100" s="73">
        <f>IF(('名前・生年月日入力'!E106)="","",('名前・生年月日入力'!E106))</f>
      </c>
      <c r="F100" s="66"/>
      <c r="G100" s="66"/>
      <c r="H100" s="66"/>
    </row>
    <row r="101" spans="2:8" ht="15" customHeight="1">
      <c r="B101" s="231">
        <v>98</v>
      </c>
      <c r="C101" s="73">
        <f>IF(('名前・生年月日入力'!C107)="","",('名前・生年月日入力'!C107))</f>
      </c>
      <c r="D101" s="73">
        <f>IF(('名前・生年月日入力'!D107)="","",('名前・生年月日入力'!D107))</f>
      </c>
      <c r="E101" s="73">
        <f>IF(('名前・生年月日入力'!E107)="","",('名前・生年月日入力'!E107))</f>
      </c>
      <c r="F101" s="66"/>
      <c r="G101" s="66"/>
      <c r="H101" s="66"/>
    </row>
    <row r="102" spans="2:8" ht="15" customHeight="1">
      <c r="B102" s="231">
        <v>99</v>
      </c>
      <c r="C102" s="73">
        <f>IF(('名前・生年月日入力'!C108)="","",('名前・生年月日入力'!C108))</f>
      </c>
      <c r="D102" s="73">
        <f>IF(('名前・生年月日入力'!D108)="","",('名前・生年月日入力'!D108))</f>
      </c>
      <c r="E102" s="73">
        <f>IF(('名前・生年月日入力'!E108)="","",('名前・生年月日入力'!E108))</f>
      </c>
      <c r="F102" s="66"/>
      <c r="G102" s="66"/>
      <c r="H102" s="66"/>
    </row>
    <row r="103" spans="2:8" ht="15" customHeight="1">
      <c r="B103" s="231">
        <v>100</v>
      </c>
      <c r="C103" s="73">
        <f>IF(('名前・生年月日入力'!C109)="","",('名前・生年月日入力'!C109))</f>
      </c>
      <c r="D103" s="73">
        <f>IF(('名前・生年月日入力'!D109)="","",('名前・生年月日入力'!D109))</f>
      </c>
      <c r="E103" s="73">
        <f>IF(('名前・生年月日入力'!E109)="","",('名前・生年月日入力'!E109))</f>
      </c>
      <c r="F103" s="66"/>
      <c r="G103" s="66"/>
      <c r="H103" s="66"/>
    </row>
  </sheetData>
  <sheetProtection password="CADB" sheet="1" objects="1" scenarios="1" selectLockedCells="1"/>
  <protectedRanges>
    <protectedRange sqref="F4:H103" name="範囲1_1"/>
  </protectedRange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DF160"/>
  <sheetViews>
    <sheetView showGridLines="0" showRowColHeaders="0" tabSelected="1" showOutlineSymbols="0" zoomScale="75" zoomScaleNormal="75" zoomScalePageLayoutView="0" workbookViewId="0" topLeftCell="A60">
      <selection activeCell="R121" sqref="R121:CC127"/>
    </sheetView>
  </sheetViews>
  <sheetFormatPr defaultColWidth="9.00390625" defaultRowHeight="13.5"/>
  <cols>
    <col min="1" max="1" width="3.625" style="69" customWidth="1"/>
    <col min="2" max="2" width="9.00390625" style="69" customWidth="1"/>
    <col min="3" max="4" width="1.25" style="69" customWidth="1"/>
    <col min="5" max="17" width="1.25" style="85" customWidth="1"/>
    <col min="18" max="45" width="1.25" style="69" customWidth="1"/>
    <col min="46" max="46" width="1.12109375" style="69" customWidth="1"/>
    <col min="47" max="84" width="1.25" style="69" customWidth="1"/>
    <col min="85" max="88" width="1.37890625" style="69" customWidth="1"/>
    <col min="89" max="89" width="9.375" style="69" customWidth="1"/>
    <col min="90" max="90" width="2.625" style="69" customWidth="1"/>
    <col min="91" max="94" width="9.25390625" style="69" customWidth="1"/>
    <col min="95" max="16384" width="9.00390625" style="69" customWidth="1"/>
  </cols>
  <sheetData>
    <row r="1" ht="19.5" customHeight="1"/>
    <row r="2" spans="2:90" ht="22.5" customHeight="1" thickBot="1">
      <c r="B2" s="79"/>
      <c r="C2" s="79"/>
      <c r="D2" s="79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79"/>
      <c r="S2" s="79"/>
      <c r="T2" s="79"/>
      <c r="U2" s="379" t="s">
        <v>108</v>
      </c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  <c r="AL2" s="380"/>
      <c r="AM2" s="380"/>
      <c r="AN2" s="380"/>
      <c r="AO2" s="380"/>
      <c r="AP2" s="380"/>
      <c r="AQ2" s="380"/>
      <c r="AR2" s="380"/>
      <c r="AS2" s="380"/>
      <c r="AT2" s="380"/>
      <c r="AU2" s="380"/>
      <c r="AV2" s="380"/>
      <c r="AW2" s="380"/>
      <c r="AX2" s="380"/>
      <c r="AY2" s="380"/>
      <c r="AZ2" s="380"/>
      <c r="BA2" s="380"/>
      <c r="BB2" s="380"/>
      <c r="BC2" s="380"/>
      <c r="BD2" s="380"/>
      <c r="BE2" s="380"/>
      <c r="BF2" s="380"/>
      <c r="BG2" s="380"/>
      <c r="BH2" s="380"/>
      <c r="BI2" s="380"/>
      <c r="BJ2" s="380"/>
      <c r="BK2" s="380"/>
      <c r="BL2" s="380"/>
      <c r="BM2" s="380"/>
      <c r="BN2" s="381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371" t="s">
        <v>199</v>
      </c>
      <c r="CL2" s="371"/>
    </row>
    <row r="3" spans="2:90" ht="19.5" customHeight="1" thickTop="1">
      <c r="B3" s="79"/>
      <c r="C3" s="79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79"/>
      <c r="S3" s="79"/>
      <c r="T3" s="79"/>
      <c r="U3" s="382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N3" s="383"/>
      <c r="AO3" s="383"/>
      <c r="AP3" s="383"/>
      <c r="AQ3" s="383"/>
      <c r="AR3" s="383"/>
      <c r="AS3" s="383"/>
      <c r="AT3" s="383"/>
      <c r="AU3" s="383"/>
      <c r="AV3" s="383"/>
      <c r="AW3" s="383"/>
      <c r="AX3" s="383"/>
      <c r="AY3" s="383"/>
      <c r="AZ3" s="383"/>
      <c r="BA3" s="383"/>
      <c r="BB3" s="383"/>
      <c r="BC3" s="383"/>
      <c r="BD3" s="383"/>
      <c r="BE3" s="383"/>
      <c r="BF3" s="383"/>
      <c r="BG3" s="383"/>
      <c r="BH3" s="383"/>
      <c r="BI3" s="383"/>
      <c r="BJ3" s="383"/>
      <c r="BK3" s="383"/>
      <c r="BL3" s="383"/>
      <c r="BM3" s="383"/>
      <c r="BN3" s="384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>
        <f>IF(CK3="","",VLOOKUP(CK3,'名前・生年月日入力'!B10:T112,6))</f>
        <v>0</v>
      </c>
      <c r="CJ3" s="79"/>
      <c r="CK3" s="353">
        <v>1</v>
      </c>
      <c r="CL3" s="354"/>
    </row>
    <row r="4" spans="2:97" ht="22.5" customHeight="1" thickBot="1">
      <c r="B4" s="79"/>
      <c r="C4" s="81"/>
      <c r="D4" s="81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0"/>
      <c r="Q4" s="80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79"/>
      <c r="CI4" s="79"/>
      <c r="CJ4" s="79"/>
      <c r="CK4" s="355"/>
      <c r="CL4" s="356"/>
      <c r="CS4" s="83"/>
    </row>
    <row r="5" spans="2:99" ht="6.75" customHeight="1" thickTop="1">
      <c r="B5" s="79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1"/>
      <c r="CH5" s="79"/>
      <c r="CI5" s="79"/>
      <c r="CJ5" s="79"/>
      <c r="CK5" s="83"/>
      <c r="CL5" s="83"/>
      <c r="CN5" s="357" t="s">
        <v>109</v>
      </c>
      <c r="CO5" s="358"/>
      <c r="CP5" s="358"/>
      <c r="CQ5" s="358"/>
      <c r="CR5" s="358"/>
      <c r="CS5" s="358"/>
      <c r="CT5" s="359"/>
      <c r="CU5" s="360"/>
    </row>
    <row r="6" spans="2:99" ht="6.75" customHeight="1">
      <c r="B6" s="79"/>
      <c r="C6" s="86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6"/>
      <c r="P6" s="86"/>
      <c r="Q6" s="87"/>
      <c r="R6" s="87"/>
      <c r="S6" s="87"/>
      <c r="T6" s="87"/>
      <c r="U6" s="87"/>
      <c r="V6" s="87"/>
      <c r="W6" s="87"/>
      <c r="X6" s="87"/>
      <c r="Y6" s="87"/>
      <c r="Z6" s="87"/>
      <c r="AA6" s="86"/>
      <c r="AB6" s="86"/>
      <c r="AC6" s="87"/>
      <c r="AD6" s="87"/>
      <c r="AE6" s="87"/>
      <c r="AF6" s="87"/>
      <c r="AG6" s="87"/>
      <c r="AH6" s="87"/>
      <c r="AI6" s="87"/>
      <c r="AY6" s="86"/>
      <c r="AZ6" s="86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6"/>
      <c r="BL6" s="86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6"/>
      <c r="BX6" s="86"/>
      <c r="BY6" s="86"/>
      <c r="BZ6" s="86"/>
      <c r="CA6" s="86"/>
      <c r="CB6" s="86"/>
      <c r="CC6" s="86"/>
      <c r="CD6" s="86"/>
      <c r="CE6" s="86"/>
      <c r="CF6" s="88"/>
      <c r="CG6" s="81"/>
      <c r="CH6" s="79"/>
      <c r="CI6" s="79"/>
      <c r="CJ6" s="79"/>
      <c r="CK6" s="83"/>
      <c r="CL6" s="83"/>
      <c r="CN6" s="361"/>
      <c r="CO6" s="362"/>
      <c r="CP6" s="362"/>
      <c r="CQ6" s="362"/>
      <c r="CR6" s="362"/>
      <c r="CS6" s="362"/>
      <c r="CT6" s="363"/>
      <c r="CU6" s="364"/>
    </row>
    <row r="7" spans="2:99" ht="6.75" customHeight="1">
      <c r="B7" s="79"/>
      <c r="C7" s="86"/>
      <c r="D7" s="86"/>
      <c r="E7" s="87"/>
      <c r="F7" s="87"/>
      <c r="G7" s="87"/>
      <c r="H7" s="87"/>
      <c r="I7" s="87"/>
      <c r="J7" s="87"/>
      <c r="K7" s="87"/>
      <c r="L7" s="87"/>
      <c r="M7" s="87"/>
      <c r="N7" s="87"/>
      <c r="O7" s="86"/>
      <c r="P7" s="86"/>
      <c r="Q7" s="87"/>
      <c r="R7" s="87"/>
      <c r="S7" s="87"/>
      <c r="T7" s="87"/>
      <c r="U7" s="87"/>
      <c r="V7" s="87"/>
      <c r="W7" s="87"/>
      <c r="X7" s="87"/>
      <c r="Y7" s="87"/>
      <c r="Z7" s="87"/>
      <c r="AA7" s="86"/>
      <c r="AB7" s="86"/>
      <c r="AC7" s="87"/>
      <c r="AD7" s="87"/>
      <c r="AE7" s="87"/>
      <c r="AF7" s="87"/>
      <c r="AG7" s="87"/>
      <c r="AH7" s="87"/>
      <c r="AI7" s="87"/>
      <c r="AY7" s="86"/>
      <c r="AZ7" s="86"/>
      <c r="BA7" s="87"/>
      <c r="BB7" s="87"/>
      <c r="BC7" s="87"/>
      <c r="BD7" s="87"/>
      <c r="BE7" s="87"/>
      <c r="BF7" s="87"/>
      <c r="BG7" s="87"/>
      <c r="BW7" s="86"/>
      <c r="BX7" s="86"/>
      <c r="BY7" s="86"/>
      <c r="BZ7" s="86"/>
      <c r="CA7" s="86"/>
      <c r="CB7" s="86"/>
      <c r="CC7" s="86"/>
      <c r="CD7" s="86"/>
      <c r="CE7" s="86"/>
      <c r="CF7" s="88"/>
      <c r="CG7" s="81"/>
      <c r="CH7" s="79"/>
      <c r="CI7" s="79"/>
      <c r="CJ7" s="79"/>
      <c r="CK7" s="83"/>
      <c r="CL7" s="83"/>
      <c r="CN7" s="361"/>
      <c r="CO7" s="362"/>
      <c r="CP7" s="362"/>
      <c r="CQ7" s="362"/>
      <c r="CR7" s="362"/>
      <c r="CS7" s="362"/>
      <c r="CT7" s="363"/>
      <c r="CU7" s="364"/>
    </row>
    <row r="8" spans="2:99" ht="6.75" customHeight="1">
      <c r="B8" s="79"/>
      <c r="C8" s="86"/>
      <c r="D8" s="86"/>
      <c r="E8" s="87"/>
      <c r="F8" s="87"/>
      <c r="G8" s="87"/>
      <c r="H8" s="87"/>
      <c r="X8" s="87"/>
      <c r="Y8" s="87"/>
      <c r="Z8" s="87"/>
      <c r="AA8" s="86"/>
      <c r="AB8" s="86"/>
      <c r="AC8" s="87"/>
      <c r="AD8" s="87"/>
      <c r="AE8" s="87"/>
      <c r="AF8" s="87"/>
      <c r="AG8" s="87"/>
      <c r="AH8" s="87"/>
      <c r="AI8" s="87"/>
      <c r="AY8" s="86"/>
      <c r="AZ8" s="86"/>
      <c r="BA8" s="87"/>
      <c r="BB8" s="87"/>
      <c r="BC8" s="87"/>
      <c r="BD8" s="87"/>
      <c r="BE8" s="87"/>
      <c r="BF8" s="87"/>
      <c r="BG8" s="87"/>
      <c r="BW8" s="86"/>
      <c r="BX8" s="86"/>
      <c r="BY8" s="86"/>
      <c r="BZ8" s="86"/>
      <c r="CA8" s="86"/>
      <c r="CB8" s="86"/>
      <c r="CC8" s="86"/>
      <c r="CD8" s="86"/>
      <c r="CE8" s="86"/>
      <c r="CF8" s="88"/>
      <c r="CG8" s="81"/>
      <c r="CH8" s="79"/>
      <c r="CI8" s="79"/>
      <c r="CJ8" s="79"/>
      <c r="CK8" s="83"/>
      <c r="CL8" s="83"/>
      <c r="CN8" s="361"/>
      <c r="CO8" s="362"/>
      <c r="CP8" s="362"/>
      <c r="CQ8" s="362"/>
      <c r="CR8" s="362"/>
      <c r="CS8" s="362"/>
      <c r="CT8" s="363"/>
      <c r="CU8" s="364"/>
    </row>
    <row r="9" spans="2:99" ht="6.75" customHeight="1">
      <c r="B9" s="79"/>
      <c r="C9" s="86"/>
      <c r="D9" s="86"/>
      <c r="E9" s="87"/>
      <c r="F9" s="87"/>
      <c r="G9" s="87"/>
      <c r="H9" s="87"/>
      <c r="BW9" s="86"/>
      <c r="BX9" s="86"/>
      <c r="BY9" s="86"/>
      <c r="BZ9" s="86"/>
      <c r="CA9" s="86"/>
      <c r="CB9" s="86"/>
      <c r="CC9" s="86"/>
      <c r="CD9" s="86"/>
      <c r="CE9" s="86"/>
      <c r="CF9" s="88"/>
      <c r="CG9" s="81"/>
      <c r="CH9" s="79"/>
      <c r="CI9" s="79"/>
      <c r="CJ9" s="79"/>
      <c r="CK9" s="83"/>
      <c r="CL9" s="83"/>
      <c r="CN9" s="361"/>
      <c r="CO9" s="362"/>
      <c r="CP9" s="362"/>
      <c r="CQ9" s="362"/>
      <c r="CR9" s="362"/>
      <c r="CS9" s="362"/>
      <c r="CT9" s="363"/>
      <c r="CU9" s="364"/>
    </row>
    <row r="10" spans="2:99" ht="6.75" customHeight="1">
      <c r="B10" s="79"/>
      <c r="C10" s="84"/>
      <c r="D10" s="84"/>
      <c r="E10" s="84"/>
      <c r="F10" s="84"/>
      <c r="G10" s="84"/>
      <c r="H10" s="84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84"/>
      <c r="CF10" s="84"/>
      <c r="CG10" s="81"/>
      <c r="CH10" s="79"/>
      <c r="CI10" s="79"/>
      <c r="CJ10" s="79"/>
      <c r="CN10" s="361"/>
      <c r="CO10" s="362"/>
      <c r="CP10" s="362"/>
      <c r="CQ10" s="362"/>
      <c r="CR10" s="362"/>
      <c r="CS10" s="362"/>
      <c r="CT10" s="363"/>
      <c r="CU10" s="364"/>
    </row>
    <row r="11" spans="2:99" ht="6.75" customHeight="1">
      <c r="B11" s="79"/>
      <c r="C11" s="86"/>
      <c r="D11" s="86"/>
      <c r="E11" s="87"/>
      <c r="F11" s="87"/>
      <c r="G11" s="87"/>
      <c r="H11" s="87"/>
      <c r="X11" s="211"/>
      <c r="Y11" s="211"/>
      <c r="Z11" s="211"/>
      <c r="AA11" s="211"/>
      <c r="AB11" s="211"/>
      <c r="AH11" s="89"/>
      <c r="AI11" s="369" t="s">
        <v>110</v>
      </c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  <c r="AT11" s="370"/>
      <c r="AU11" s="370"/>
      <c r="AV11" s="370"/>
      <c r="AW11" s="370"/>
      <c r="AX11" s="370"/>
      <c r="AY11" s="370"/>
      <c r="AZ11" s="370"/>
      <c r="BA11" s="370"/>
      <c r="BB11" s="370"/>
      <c r="BC11" s="370"/>
      <c r="BD11" s="370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86"/>
      <c r="CF11" s="88"/>
      <c r="CG11" s="81"/>
      <c r="CH11" s="79"/>
      <c r="CI11" s="79"/>
      <c r="CJ11" s="79"/>
      <c r="CN11" s="365"/>
      <c r="CO11" s="363"/>
      <c r="CP11" s="363"/>
      <c r="CQ11" s="363"/>
      <c r="CR11" s="363"/>
      <c r="CS11" s="363"/>
      <c r="CT11" s="363"/>
      <c r="CU11" s="364"/>
    </row>
    <row r="12" spans="2:99" ht="6.75" customHeight="1">
      <c r="B12" s="79"/>
      <c r="C12" s="86"/>
      <c r="D12" s="86"/>
      <c r="E12" s="87"/>
      <c r="F12" s="87"/>
      <c r="G12" s="87"/>
      <c r="H12" s="87"/>
      <c r="X12" s="211"/>
      <c r="Y12" s="211"/>
      <c r="Z12" s="211"/>
      <c r="AA12" s="211"/>
      <c r="AB12" s="211"/>
      <c r="AH12" s="89"/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0"/>
      <c r="AT12" s="370"/>
      <c r="AU12" s="370"/>
      <c r="AV12" s="370"/>
      <c r="AW12" s="370"/>
      <c r="AX12" s="370"/>
      <c r="AY12" s="370"/>
      <c r="AZ12" s="370"/>
      <c r="BA12" s="370"/>
      <c r="BB12" s="370"/>
      <c r="BC12" s="370"/>
      <c r="BD12" s="370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86"/>
      <c r="CF12" s="88"/>
      <c r="CG12" s="81"/>
      <c r="CH12" s="79"/>
      <c r="CI12" s="79"/>
      <c r="CJ12" s="79"/>
      <c r="CN12" s="365"/>
      <c r="CO12" s="363"/>
      <c r="CP12" s="363"/>
      <c r="CQ12" s="363"/>
      <c r="CR12" s="363"/>
      <c r="CS12" s="363"/>
      <c r="CT12" s="363"/>
      <c r="CU12" s="364"/>
    </row>
    <row r="13" spans="2:99" ht="6.75" customHeight="1">
      <c r="B13" s="79"/>
      <c r="C13" s="86"/>
      <c r="D13" s="86"/>
      <c r="E13" s="87"/>
      <c r="F13" s="87"/>
      <c r="G13" s="87"/>
      <c r="H13" s="87"/>
      <c r="X13" s="211"/>
      <c r="Y13" s="211"/>
      <c r="Z13" s="211"/>
      <c r="AA13" s="211"/>
      <c r="AB13" s="211"/>
      <c r="AC13" s="87"/>
      <c r="AD13" s="87"/>
      <c r="AE13" s="87"/>
      <c r="AF13" s="87"/>
      <c r="AG13" s="89"/>
      <c r="AH13" s="89"/>
      <c r="AI13" s="370"/>
      <c r="AJ13" s="370"/>
      <c r="AK13" s="370"/>
      <c r="AL13" s="370"/>
      <c r="AM13" s="370"/>
      <c r="AN13" s="370"/>
      <c r="AO13" s="370"/>
      <c r="AP13" s="370"/>
      <c r="AQ13" s="370"/>
      <c r="AR13" s="370"/>
      <c r="AS13" s="370"/>
      <c r="AT13" s="370"/>
      <c r="AU13" s="370"/>
      <c r="AV13" s="370"/>
      <c r="AW13" s="370"/>
      <c r="AX13" s="370"/>
      <c r="AY13" s="370"/>
      <c r="AZ13" s="370"/>
      <c r="BA13" s="370"/>
      <c r="BB13" s="370"/>
      <c r="BC13" s="370"/>
      <c r="BD13" s="370"/>
      <c r="BE13" s="87"/>
      <c r="BF13" s="87"/>
      <c r="BG13" s="87"/>
      <c r="BH13" s="87"/>
      <c r="BI13" s="87"/>
      <c r="BJ13" s="87"/>
      <c r="BK13" s="86"/>
      <c r="BL13" s="86"/>
      <c r="BM13" s="87"/>
      <c r="BN13" s="87"/>
      <c r="BO13" s="87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86"/>
      <c r="CF13" s="88"/>
      <c r="CG13" s="81"/>
      <c r="CH13" s="79"/>
      <c r="CI13" s="79"/>
      <c r="CJ13" s="79"/>
      <c r="CN13" s="365"/>
      <c r="CO13" s="363"/>
      <c r="CP13" s="363"/>
      <c r="CQ13" s="363"/>
      <c r="CR13" s="363"/>
      <c r="CS13" s="363"/>
      <c r="CT13" s="363"/>
      <c r="CU13" s="364"/>
    </row>
    <row r="14" spans="2:99" ht="6.75" customHeight="1">
      <c r="B14" s="79"/>
      <c r="C14" s="86"/>
      <c r="D14" s="86"/>
      <c r="E14" s="87"/>
      <c r="F14" s="87"/>
      <c r="G14" s="87"/>
      <c r="H14" s="87"/>
      <c r="I14" s="87"/>
      <c r="J14" s="87"/>
      <c r="K14" s="87"/>
      <c r="L14" s="87"/>
      <c r="M14" s="87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87"/>
      <c r="AD14" s="87"/>
      <c r="AE14" s="87"/>
      <c r="AF14" s="87"/>
      <c r="AG14" s="1"/>
      <c r="AH14" s="89"/>
      <c r="AI14" s="370"/>
      <c r="AJ14" s="370"/>
      <c r="AK14" s="370"/>
      <c r="AL14" s="370"/>
      <c r="AM14" s="370"/>
      <c r="AN14" s="370"/>
      <c r="AO14" s="370"/>
      <c r="AP14" s="370"/>
      <c r="AQ14" s="370"/>
      <c r="AR14" s="370"/>
      <c r="AS14" s="370"/>
      <c r="AT14" s="370"/>
      <c r="AU14" s="370"/>
      <c r="AV14" s="370"/>
      <c r="AW14" s="370"/>
      <c r="AX14" s="370"/>
      <c r="AY14" s="370"/>
      <c r="AZ14" s="370"/>
      <c r="BA14" s="370"/>
      <c r="BB14" s="370"/>
      <c r="BC14" s="370"/>
      <c r="BD14" s="370"/>
      <c r="BE14" s="87"/>
      <c r="BF14" s="87"/>
      <c r="BG14" s="87"/>
      <c r="BH14" s="87"/>
      <c r="BI14" s="87"/>
      <c r="BJ14" s="87"/>
      <c r="BK14" s="86"/>
      <c r="BL14" s="86"/>
      <c r="BM14" s="87"/>
      <c r="BN14" s="87"/>
      <c r="BO14" s="87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86"/>
      <c r="CF14" s="88"/>
      <c r="CG14" s="81"/>
      <c r="CH14" s="79"/>
      <c r="CI14" s="79"/>
      <c r="CJ14" s="79"/>
      <c r="CN14" s="365"/>
      <c r="CO14" s="363"/>
      <c r="CP14" s="363"/>
      <c r="CQ14" s="363"/>
      <c r="CR14" s="363"/>
      <c r="CS14" s="363"/>
      <c r="CT14" s="363"/>
      <c r="CU14" s="364"/>
    </row>
    <row r="15" spans="2:99" ht="6.75" customHeight="1">
      <c r="B15" s="79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84"/>
      <c r="AD15" s="84"/>
      <c r="AE15" s="84"/>
      <c r="AF15" s="84"/>
      <c r="AG15" s="1"/>
      <c r="AH15" s="89"/>
      <c r="AI15" s="370"/>
      <c r="AJ15" s="370"/>
      <c r="AK15" s="370"/>
      <c r="AL15" s="370"/>
      <c r="AM15" s="370"/>
      <c r="AN15" s="370"/>
      <c r="AO15" s="370"/>
      <c r="AP15" s="370"/>
      <c r="AQ15" s="370"/>
      <c r="AR15" s="370"/>
      <c r="AS15" s="370"/>
      <c r="AT15" s="370"/>
      <c r="AU15" s="370"/>
      <c r="AV15" s="370"/>
      <c r="AW15" s="370"/>
      <c r="AX15" s="370"/>
      <c r="AY15" s="370"/>
      <c r="AZ15" s="370"/>
      <c r="BA15" s="370"/>
      <c r="BB15" s="370"/>
      <c r="BC15" s="370"/>
      <c r="BD15" s="370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84"/>
      <c r="CF15" s="84"/>
      <c r="CG15" s="81"/>
      <c r="CH15" s="79"/>
      <c r="CI15" s="79"/>
      <c r="CJ15" s="79"/>
      <c r="CN15" s="365"/>
      <c r="CO15" s="363"/>
      <c r="CP15" s="363"/>
      <c r="CQ15" s="363"/>
      <c r="CR15" s="363"/>
      <c r="CS15" s="363"/>
      <c r="CT15" s="363"/>
      <c r="CU15" s="364"/>
    </row>
    <row r="16" spans="2:99" ht="6.75" customHeight="1" thickBot="1">
      <c r="B16" s="79"/>
      <c r="C16" s="86"/>
      <c r="D16" s="86"/>
      <c r="E16" s="87"/>
      <c r="F16" s="87"/>
      <c r="G16" s="87"/>
      <c r="H16" s="87"/>
      <c r="I16" s="87"/>
      <c r="J16" s="87"/>
      <c r="K16" s="87"/>
      <c r="L16" s="87"/>
      <c r="M16" s="87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G16" s="1"/>
      <c r="AH16" s="1"/>
      <c r="AI16" s="370"/>
      <c r="AJ16" s="370"/>
      <c r="AK16" s="370"/>
      <c r="AL16" s="370"/>
      <c r="AM16" s="370"/>
      <c r="AN16" s="370"/>
      <c r="AO16" s="370"/>
      <c r="AP16" s="370"/>
      <c r="AQ16" s="370"/>
      <c r="AR16" s="370"/>
      <c r="AS16" s="370"/>
      <c r="AT16" s="370"/>
      <c r="AU16" s="370"/>
      <c r="AV16" s="370"/>
      <c r="AW16" s="370"/>
      <c r="AX16" s="370"/>
      <c r="AY16" s="370"/>
      <c r="AZ16" s="370"/>
      <c r="BA16" s="370"/>
      <c r="BB16" s="370"/>
      <c r="BC16" s="370"/>
      <c r="BD16" s="370"/>
      <c r="BH16" s="87"/>
      <c r="BI16" s="87"/>
      <c r="BJ16" s="87"/>
      <c r="BK16" s="86"/>
      <c r="BL16" s="86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6"/>
      <c r="BX16" s="86"/>
      <c r="BY16" s="86"/>
      <c r="BZ16" s="86"/>
      <c r="CA16" s="86"/>
      <c r="CB16" s="86"/>
      <c r="CC16" s="86"/>
      <c r="CD16" s="86"/>
      <c r="CE16" s="86"/>
      <c r="CF16" s="88"/>
      <c r="CG16" s="81"/>
      <c r="CH16" s="79"/>
      <c r="CI16" s="79"/>
      <c r="CJ16" s="79"/>
      <c r="CN16" s="366"/>
      <c r="CO16" s="367"/>
      <c r="CP16" s="367"/>
      <c r="CQ16" s="367"/>
      <c r="CR16" s="367"/>
      <c r="CS16" s="367"/>
      <c r="CT16" s="367"/>
      <c r="CU16" s="368"/>
    </row>
    <row r="17" spans="2:88" ht="6.75" customHeight="1">
      <c r="B17" s="79"/>
      <c r="C17" s="86"/>
      <c r="D17" s="86"/>
      <c r="E17" s="87"/>
      <c r="F17" s="87"/>
      <c r="G17" s="87"/>
      <c r="H17" s="87"/>
      <c r="I17" s="87"/>
      <c r="J17" s="87"/>
      <c r="K17" s="87"/>
      <c r="L17" s="87"/>
      <c r="M17" s="87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F17" s="288" t="s">
        <v>111</v>
      </c>
      <c r="BG17" s="372"/>
      <c r="BH17" s="372"/>
      <c r="BI17" s="372"/>
      <c r="BJ17" s="372"/>
      <c r="BK17" s="372"/>
      <c r="BL17" s="372"/>
      <c r="BM17" s="372"/>
      <c r="BN17" s="372"/>
      <c r="BO17" s="372"/>
      <c r="BP17" s="372"/>
      <c r="BQ17" s="372"/>
      <c r="BR17" s="372"/>
      <c r="BS17" s="372"/>
      <c r="BT17" s="372"/>
      <c r="BU17" s="372"/>
      <c r="BV17" s="372"/>
      <c r="BW17" s="372"/>
      <c r="BX17" s="372"/>
      <c r="BY17" s="372"/>
      <c r="BZ17" s="372"/>
      <c r="CA17" s="86"/>
      <c r="CB17" s="86"/>
      <c r="CC17" s="86"/>
      <c r="CD17" s="86"/>
      <c r="CE17" s="86"/>
      <c r="CF17" s="88"/>
      <c r="CG17" s="81"/>
      <c r="CH17" s="79"/>
      <c r="CI17" s="79"/>
      <c r="CJ17" s="79"/>
    </row>
    <row r="18" spans="2:88" ht="6.75" customHeight="1" thickBot="1">
      <c r="B18" s="79"/>
      <c r="C18" s="86"/>
      <c r="D18" s="86"/>
      <c r="E18" s="87"/>
      <c r="F18" s="87"/>
      <c r="G18" s="87"/>
      <c r="H18" s="87"/>
      <c r="I18" s="87"/>
      <c r="J18" s="87"/>
      <c r="K18" s="87"/>
      <c r="L18" s="87"/>
      <c r="M18" s="87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BF18" s="372"/>
      <c r="BG18" s="372"/>
      <c r="BH18" s="372"/>
      <c r="BI18" s="372"/>
      <c r="BJ18" s="372"/>
      <c r="BK18" s="372"/>
      <c r="BL18" s="372"/>
      <c r="BM18" s="372"/>
      <c r="BN18" s="372"/>
      <c r="BO18" s="372"/>
      <c r="BP18" s="372"/>
      <c r="BQ18" s="372"/>
      <c r="BR18" s="372"/>
      <c r="BS18" s="372"/>
      <c r="BT18" s="372"/>
      <c r="BU18" s="372"/>
      <c r="BV18" s="372"/>
      <c r="BW18" s="372"/>
      <c r="BX18" s="372"/>
      <c r="BY18" s="372"/>
      <c r="BZ18" s="372"/>
      <c r="CA18" s="86"/>
      <c r="CB18" s="86"/>
      <c r="CC18" s="86"/>
      <c r="CD18" s="86"/>
      <c r="CE18" s="86"/>
      <c r="CF18" s="88"/>
      <c r="CG18" s="81"/>
      <c r="CH18" s="79"/>
      <c r="CI18" s="79"/>
      <c r="CJ18" s="79"/>
    </row>
    <row r="19" spans="2:88" ht="6.75" customHeight="1">
      <c r="B19" s="79"/>
      <c r="C19" s="86"/>
      <c r="D19" s="86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6"/>
      <c r="P19" s="86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6"/>
      <c r="BC19" s="373" t="s">
        <v>112</v>
      </c>
      <c r="BD19" s="374"/>
      <c r="BE19" s="374"/>
      <c r="BF19" s="374"/>
      <c r="BG19" s="374"/>
      <c r="BH19" s="374"/>
      <c r="BI19" s="374"/>
      <c r="BJ19" s="377" t="s">
        <v>113</v>
      </c>
      <c r="BK19" s="374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2"/>
      <c r="CE19" s="86"/>
      <c r="CF19" s="88"/>
      <c r="CG19" s="81"/>
      <c r="CH19" s="79"/>
      <c r="CI19" s="79"/>
      <c r="CJ19" s="79"/>
    </row>
    <row r="20" spans="2:88" ht="6.75" customHeight="1">
      <c r="B20" s="79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BC20" s="291"/>
      <c r="BD20" s="275"/>
      <c r="BE20" s="275"/>
      <c r="BF20" s="275"/>
      <c r="BG20" s="275"/>
      <c r="BH20" s="275"/>
      <c r="BI20" s="275"/>
      <c r="BJ20" s="378"/>
      <c r="BK20" s="275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7"/>
      <c r="CE20" s="84"/>
      <c r="CF20" s="84"/>
      <c r="CG20" s="81"/>
      <c r="CH20" s="79"/>
      <c r="CI20" s="79"/>
      <c r="CJ20" s="79"/>
    </row>
    <row r="21" spans="2:88" ht="6.75" customHeight="1">
      <c r="B21" s="79"/>
      <c r="C21" s="86"/>
      <c r="D21" s="86"/>
      <c r="E21" s="87"/>
      <c r="F21" s="87"/>
      <c r="G21" s="87"/>
      <c r="H21" s="87"/>
      <c r="I21" s="87"/>
      <c r="J21" s="87"/>
      <c r="K21" s="87"/>
      <c r="L21" s="87"/>
      <c r="M21" s="87"/>
      <c r="N21" s="87"/>
      <c r="BC21" s="291"/>
      <c r="BD21" s="275"/>
      <c r="BE21" s="275"/>
      <c r="BF21" s="275"/>
      <c r="BG21" s="275"/>
      <c r="BH21" s="275"/>
      <c r="BI21" s="275"/>
      <c r="BJ21" s="95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7"/>
      <c r="CE21" s="86"/>
      <c r="CF21" s="88"/>
      <c r="CG21" s="81"/>
      <c r="CH21" s="79"/>
      <c r="CI21" s="79"/>
      <c r="CJ21" s="79"/>
    </row>
    <row r="22" spans="2:88" ht="6.75" customHeight="1" thickBot="1">
      <c r="B22" s="79"/>
      <c r="C22" s="86"/>
      <c r="D22" s="86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6"/>
      <c r="P22" s="86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6"/>
      <c r="BC22" s="375"/>
      <c r="BD22" s="376"/>
      <c r="BE22" s="376"/>
      <c r="BF22" s="376"/>
      <c r="BG22" s="376"/>
      <c r="BH22" s="376"/>
      <c r="BI22" s="376"/>
      <c r="BJ22" s="99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100"/>
      <c r="CE22" s="86"/>
      <c r="CF22" s="88"/>
      <c r="CG22" s="81"/>
      <c r="CH22" s="79"/>
      <c r="CI22" s="79"/>
      <c r="CJ22" s="79"/>
    </row>
    <row r="23" spans="2:88" ht="6.75" customHeight="1">
      <c r="B23" s="79"/>
      <c r="C23" s="86"/>
      <c r="D23" s="86"/>
      <c r="E23" s="87"/>
      <c r="F23" s="87"/>
      <c r="G23" s="87"/>
      <c r="H23" s="87"/>
      <c r="I23" s="87"/>
      <c r="J23" s="87"/>
      <c r="K23" s="87"/>
      <c r="L23" s="87"/>
      <c r="M23" s="87"/>
      <c r="N23" s="101"/>
      <c r="O23" s="102"/>
      <c r="P23" s="102"/>
      <c r="Q23" s="103"/>
      <c r="R23" s="103"/>
      <c r="S23" s="103"/>
      <c r="T23" s="103"/>
      <c r="U23" s="103"/>
      <c r="V23" s="103"/>
      <c r="W23" s="103"/>
      <c r="X23" s="103"/>
      <c r="Y23" s="103"/>
      <c r="Z23" s="104"/>
      <c r="AA23" s="105"/>
      <c r="AB23" s="102"/>
      <c r="AC23" s="102"/>
      <c r="AD23" s="106"/>
      <c r="AE23" s="106"/>
      <c r="AF23" s="106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7"/>
      <c r="BF23" s="107"/>
      <c r="BG23" s="107"/>
      <c r="BH23" s="103"/>
      <c r="BI23" s="103"/>
      <c r="BJ23" s="103"/>
      <c r="BK23" s="102"/>
      <c r="BL23" s="102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2"/>
      <c r="BX23" s="102"/>
      <c r="BY23" s="102"/>
      <c r="BZ23" s="102"/>
      <c r="CA23" s="102"/>
      <c r="CB23" s="102"/>
      <c r="CC23" s="102"/>
      <c r="CD23" s="108"/>
      <c r="CE23" s="86"/>
      <c r="CF23" s="88"/>
      <c r="CG23" s="81"/>
      <c r="CH23" s="79"/>
      <c r="CI23" s="79"/>
      <c r="CJ23" s="79"/>
    </row>
    <row r="24" spans="2:88" ht="6.75" customHeight="1">
      <c r="B24" s="79"/>
      <c r="C24" s="86"/>
      <c r="D24" s="86"/>
      <c r="E24" s="87"/>
      <c r="F24" s="87"/>
      <c r="G24" s="87"/>
      <c r="H24" s="87"/>
      <c r="I24" s="87"/>
      <c r="J24" s="87"/>
      <c r="K24" s="87"/>
      <c r="L24" s="87"/>
      <c r="M24" s="87"/>
      <c r="N24" s="109"/>
      <c r="O24" s="86"/>
      <c r="P24" s="86"/>
      <c r="Q24" s="87"/>
      <c r="R24" s="87"/>
      <c r="S24" s="87"/>
      <c r="T24" s="87"/>
      <c r="U24" s="87"/>
      <c r="V24" s="87"/>
      <c r="W24" s="87"/>
      <c r="X24" s="87"/>
      <c r="Y24" s="87"/>
      <c r="Z24" s="110"/>
      <c r="AA24" s="111"/>
      <c r="AB24" s="86"/>
      <c r="AC24" s="86"/>
      <c r="AD24" s="349" t="str">
        <f>IF($CI$3=1,"①","1.")</f>
        <v>1.</v>
      </c>
      <c r="AE24" s="349">
        <f>IF($CI$3=1,"○","")</f>
      </c>
      <c r="AF24" s="349">
        <f>IF($CI$3=1,"○","")</f>
      </c>
      <c r="AG24" s="288" t="s">
        <v>114</v>
      </c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296"/>
      <c r="AT24" s="296"/>
      <c r="AU24" s="296"/>
      <c r="AV24" s="296"/>
      <c r="AW24" s="296"/>
      <c r="AX24" s="296"/>
      <c r="AY24" s="296"/>
      <c r="AZ24" s="86"/>
      <c r="BA24" s="86"/>
      <c r="BB24" s="86"/>
      <c r="BC24" s="86"/>
      <c r="BE24" s="350" t="str">
        <f>IF($CI$3=4,"④","4.")</f>
        <v>4.</v>
      </c>
      <c r="BF24" s="312"/>
      <c r="BG24" s="312"/>
      <c r="BH24" s="288" t="s">
        <v>115</v>
      </c>
      <c r="BI24" s="296"/>
      <c r="BJ24" s="296"/>
      <c r="BK24" s="296"/>
      <c r="BL24" s="296"/>
      <c r="BM24" s="296"/>
      <c r="BN24" s="296"/>
      <c r="BO24" s="296"/>
      <c r="BP24" s="296"/>
      <c r="BQ24" s="296"/>
      <c r="BR24" s="296"/>
      <c r="BS24" s="296"/>
      <c r="BT24" s="296"/>
      <c r="BU24" s="296"/>
      <c r="BV24" s="296"/>
      <c r="BW24" s="296"/>
      <c r="BX24" s="296"/>
      <c r="BY24" s="296"/>
      <c r="BZ24" s="296"/>
      <c r="CA24" s="296"/>
      <c r="CB24" s="86"/>
      <c r="CC24" s="86"/>
      <c r="CD24" s="112"/>
      <c r="CE24" s="86"/>
      <c r="CF24" s="88"/>
      <c r="CG24" s="81"/>
      <c r="CH24" s="79"/>
      <c r="CI24" s="79"/>
      <c r="CJ24" s="79"/>
    </row>
    <row r="25" spans="2:88" ht="6.75" customHeight="1">
      <c r="B25" s="79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113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114"/>
      <c r="AA25" s="115"/>
      <c r="AB25" s="116"/>
      <c r="AC25" s="116"/>
      <c r="AD25" s="349">
        <f>IF($CI$3=1,"○","")</f>
      </c>
      <c r="AE25" s="349">
        <f>IF($CI$3=1,"○","")</f>
      </c>
      <c r="AF25" s="349">
        <f>IF($CI$3=1,"○","")</f>
      </c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296"/>
      <c r="AT25" s="296"/>
      <c r="AU25" s="296"/>
      <c r="AV25" s="296"/>
      <c r="AW25" s="296"/>
      <c r="AX25" s="296"/>
      <c r="AY25" s="296"/>
      <c r="AZ25" s="117"/>
      <c r="BA25" s="117"/>
      <c r="BB25" s="117"/>
      <c r="BC25" s="117"/>
      <c r="BD25" s="118"/>
      <c r="BE25" s="312"/>
      <c r="BF25" s="312"/>
      <c r="BG25" s="312"/>
      <c r="BH25" s="296"/>
      <c r="BI25" s="296"/>
      <c r="BJ25" s="296"/>
      <c r="BK25" s="296"/>
      <c r="BL25" s="296"/>
      <c r="BM25" s="296"/>
      <c r="BN25" s="296"/>
      <c r="BO25" s="296"/>
      <c r="BP25" s="296"/>
      <c r="BQ25" s="296"/>
      <c r="BR25" s="296"/>
      <c r="BS25" s="296"/>
      <c r="BT25" s="296"/>
      <c r="BU25" s="296"/>
      <c r="BV25" s="296"/>
      <c r="BW25" s="296"/>
      <c r="BX25" s="296"/>
      <c r="BY25" s="296"/>
      <c r="BZ25" s="296"/>
      <c r="CA25" s="296"/>
      <c r="CB25" s="84"/>
      <c r="CC25" s="84"/>
      <c r="CD25" s="119"/>
      <c r="CE25" s="84"/>
      <c r="CF25" s="84"/>
      <c r="CG25" s="81"/>
      <c r="CH25" s="79"/>
      <c r="CI25" s="79"/>
      <c r="CJ25" s="79"/>
    </row>
    <row r="26" spans="2:88" ht="6.75" customHeight="1">
      <c r="B26" s="79"/>
      <c r="C26" s="86"/>
      <c r="D26" s="86"/>
      <c r="E26" s="87"/>
      <c r="F26" s="87"/>
      <c r="G26" s="87"/>
      <c r="H26" s="87"/>
      <c r="I26" s="87"/>
      <c r="J26" s="87"/>
      <c r="K26" s="87"/>
      <c r="L26" s="87"/>
      <c r="M26" s="87"/>
      <c r="N26" s="109"/>
      <c r="O26" s="120"/>
      <c r="P26" s="274" t="s">
        <v>72</v>
      </c>
      <c r="Q26" s="274"/>
      <c r="R26" s="274"/>
      <c r="S26" s="274"/>
      <c r="T26" s="274"/>
      <c r="U26" s="274"/>
      <c r="V26" s="274"/>
      <c r="W26" s="274"/>
      <c r="X26" s="274"/>
      <c r="Y26" s="121"/>
      <c r="Z26" s="110"/>
      <c r="AA26" s="111"/>
      <c r="AB26" s="116"/>
      <c r="AC26" s="116"/>
      <c r="AD26" s="122"/>
      <c r="AE26" s="122"/>
      <c r="AF26" s="122"/>
      <c r="AG26" s="117"/>
      <c r="AH26" s="123"/>
      <c r="AI26" s="123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17"/>
      <c r="BA26" s="117"/>
      <c r="BB26" s="117"/>
      <c r="BC26" s="117"/>
      <c r="BD26" s="116"/>
      <c r="BE26" s="125"/>
      <c r="BF26" s="125"/>
      <c r="BG26" s="125"/>
      <c r="BH26" s="87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112"/>
      <c r="CE26" s="86"/>
      <c r="CF26" s="88"/>
      <c r="CG26" s="81"/>
      <c r="CH26" s="79"/>
      <c r="CI26" s="79"/>
      <c r="CJ26" s="79"/>
    </row>
    <row r="27" spans="2:88" ht="6.75" customHeight="1">
      <c r="B27" s="79"/>
      <c r="C27" s="86"/>
      <c r="D27" s="86"/>
      <c r="E27" s="87"/>
      <c r="F27" s="87"/>
      <c r="G27" s="87"/>
      <c r="H27" s="87"/>
      <c r="I27" s="87"/>
      <c r="J27" s="87"/>
      <c r="K27" s="87"/>
      <c r="L27" s="87"/>
      <c r="M27" s="87"/>
      <c r="N27" s="109"/>
      <c r="O27" s="121"/>
      <c r="P27" s="274"/>
      <c r="Q27" s="274"/>
      <c r="R27" s="274"/>
      <c r="S27" s="274"/>
      <c r="T27" s="274"/>
      <c r="U27" s="274"/>
      <c r="V27" s="274"/>
      <c r="W27" s="274"/>
      <c r="X27" s="274"/>
      <c r="Y27" s="121"/>
      <c r="Z27" s="110"/>
      <c r="AA27" s="111"/>
      <c r="AB27" s="116"/>
      <c r="AC27" s="116"/>
      <c r="AD27" s="349" t="str">
        <f>IF($CI$3=2,"②","2.")</f>
        <v>2.</v>
      </c>
      <c r="AE27" s="349">
        <f>IF($CI$3=1,"○","")</f>
      </c>
      <c r="AF27" s="349">
        <f>IF($CI$3=1,"○","")</f>
      </c>
      <c r="AG27" s="288" t="s">
        <v>116</v>
      </c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  <c r="AT27" s="296"/>
      <c r="AU27" s="296"/>
      <c r="AV27" s="296"/>
      <c r="AW27" s="296"/>
      <c r="AX27" s="296"/>
      <c r="AY27" s="296"/>
      <c r="AZ27" s="117"/>
      <c r="BA27" s="117"/>
      <c r="BB27" s="117"/>
      <c r="BC27" s="117"/>
      <c r="BE27" s="350" t="str">
        <f>IF($CI$3=5,"⑤","5.")</f>
        <v>5.</v>
      </c>
      <c r="BF27" s="312"/>
      <c r="BG27" s="312"/>
      <c r="BH27" s="288" t="s">
        <v>117</v>
      </c>
      <c r="BI27" s="296"/>
      <c r="BJ27" s="296"/>
      <c r="BK27" s="296"/>
      <c r="BL27" s="296"/>
      <c r="BM27" s="296"/>
      <c r="BN27" s="296"/>
      <c r="BO27" s="296"/>
      <c r="BP27" s="296"/>
      <c r="BQ27" s="296"/>
      <c r="BR27" s="296"/>
      <c r="BS27" s="296"/>
      <c r="BT27" s="296"/>
      <c r="BU27" s="296"/>
      <c r="BV27" s="296"/>
      <c r="BW27" s="296"/>
      <c r="BX27" s="296"/>
      <c r="BY27" s="296"/>
      <c r="BZ27" s="296"/>
      <c r="CA27" s="296"/>
      <c r="CB27" s="86"/>
      <c r="CC27" s="86"/>
      <c r="CD27" s="112"/>
      <c r="CE27" s="86"/>
      <c r="CF27" s="88"/>
      <c r="CG27" s="81"/>
      <c r="CH27" s="79"/>
      <c r="CI27" s="79"/>
      <c r="CJ27" s="79"/>
    </row>
    <row r="28" spans="2:88" ht="6.75" customHeight="1">
      <c r="B28" s="79"/>
      <c r="C28" s="86"/>
      <c r="D28" s="86"/>
      <c r="E28" s="87"/>
      <c r="F28" s="87"/>
      <c r="G28" s="87"/>
      <c r="H28" s="87"/>
      <c r="I28" s="87"/>
      <c r="J28" s="87"/>
      <c r="K28" s="87"/>
      <c r="L28" s="87"/>
      <c r="M28" s="87"/>
      <c r="N28" s="109"/>
      <c r="O28" s="121"/>
      <c r="P28" s="274"/>
      <c r="Q28" s="274"/>
      <c r="R28" s="274"/>
      <c r="S28" s="274"/>
      <c r="T28" s="274"/>
      <c r="U28" s="274"/>
      <c r="V28" s="274"/>
      <c r="W28" s="274"/>
      <c r="X28" s="274"/>
      <c r="Y28" s="121"/>
      <c r="Z28" s="110"/>
      <c r="AA28" s="111"/>
      <c r="AB28" s="116"/>
      <c r="AC28" s="116"/>
      <c r="AD28" s="349">
        <f>IF($CI$3=1,"○","")</f>
      </c>
      <c r="AE28" s="349">
        <f>IF($CI$3=1,"○","")</f>
      </c>
      <c r="AF28" s="349">
        <f>IF($CI$3=1,"○","")</f>
      </c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6"/>
      <c r="AS28" s="296"/>
      <c r="AT28" s="296"/>
      <c r="AU28" s="296"/>
      <c r="AV28" s="296"/>
      <c r="AW28" s="296"/>
      <c r="AX28" s="296"/>
      <c r="AY28" s="296"/>
      <c r="AZ28" s="117"/>
      <c r="BA28" s="117"/>
      <c r="BB28" s="117"/>
      <c r="BC28" s="117"/>
      <c r="BD28" s="118"/>
      <c r="BE28" s="312"/>
      <c r="BF28" s="312"/>
      <c r="BG28" s="312"/>
      <c r="BH28" s="296"/>
      <c r="BI28" s="296"/>
      <c r="BJ28" s="296"/>
      <c r="BK28" s="296"/>
      <c r="BL28" s="296"/>
      <c r="BM28" s="296"/>
      <c r="BN28" s="296"/>
      <c r="BO28" s="296"/>
      <c r="BP28" s="296"/>
      <c r="BQ28" s="296"/>
      <c r="BR28" s="296"/>
      <c r="BS28" s="296"/>
      <c r="BT28" s="296"/>
      <c r="BU28" s="296"/>
      <c r="BV28" s="296"/>
      <c r="BW28" s="296"/>
      <c r="BX28" s="296"/>
      <c r="BY28" s="296"/>
      <c r="BZ28" s="296"/>
      <c r="CA28" s="296"/>
      <c r="CB28" s="86"/>
      <c r="CC28" s="86"/>
      <c r="CD28" s="112"/>
      <c r="CE28" s="86"/>
      <c r="CF28" s="88"/>
      <c r="CG28" s="81"/>
      <c r="CH28" s="79"/>
      <c r="CI28" s="79"/>
      <c r="CJ28" s="79"/>
    </row>
    <row r="29" spans="2:88" ht="6.75" customHeight="1">
      <c r="B29" s="79"/>
      <c r="C29" s="86"/>
      <c r="D29" s="86"/>
      <c r="E29" s="87"/>
      <c r="F29" s="87"/>
      <c r="G29" s="87"/>
      <c r="H29" s="87"/>
      <c r="I29" s="87"/>
      <c r="J29" s="87"/>
      <c r="K29" s="87"/>
      <c r="L29" s="87"/>
      <c r="M29" s="87"/>
      <c r="N29" s="109"/>
      <c r="O29" s="351" t="s">
        <v>118</v>
      </c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110"/>
      <c r="AA29" s="111"/>
      <c r="AB29" s="116"/>
      <c r="AC29" s="116"/>
      <c r="AD29" s="122"/>
      <c r="AE29" s="122"/>
      <c r="AF29" s="122"/>
      <c r="AG29" s="117"/>
      <c r="AH29" s="123"/>
      <c r="AI29" s="123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17"/>
      <c r="BA29" s="117"/>
      <c r="BB29" s="117"/>
      <c r="BC29" s="117"/>
      <c r="BD29" s="116"/>
      <c r="BE29" s="125"/>
      <c r="BF29" s="125"/>
      <c r="BG29" s="125"/>
      <c r="BH29" s="87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112"/>
      <c r="CE29" s="86"/>
      <c r="CF29" s="88"/>
      <c r="CG29" s="81"/>
      <c r="CH29" s="79"/>
      <c r="CI29" s="79"/>
      <c r="CJ29" s="79"/>
    </row>
    <row r="30" spans="2:88" ht="6.75" customHeight="1">
      <c r="B30" s="79"/>
      <c r="C30" s="84"/>
      <c r="D30" s="84"/>
      <c r="E30" s="84"/>
      <c r="F30" s="84"/>
      <c r="G30" s="84"/>
      <c r="H30" s="84"/>
      <c r="I30" s="84"/>
      <c r="J30" s="84"/>
      <c r="K30" s="84"/>
      <c r="L30" s="87"/>
      <c r="M30" s="87"/>
      <c r="N30" s="109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114"/>
      <c r="AA30" s="115"/>
      <c r="AB30" s="116"/>
      <c r="AC30" s="116"/>
      <c r="AD30" s="349" t="str">
        <f>IF($CI$3=3,"③","3.")</f>
        <v>3.</v>
      </c>
      <c r="AE30" s="349">
        <f>IF($CI$3=1,"○","")</f>
      </c>
      <c r="AF30" s="349">
        <f>IF($CI$3=1,"○","")</f>
      </c>
      <c r="AG30" s="288" t="s">
        <v>119</v>
      </c>
      <c r="AH30" s="296"/>
      <c r="AI30" s="296"/>
      <c r="AJ30" s="296"/>
      <c r="AK30" s="296"/>
      <c r="AL30" s="296"/>
      <c r="AM30" s="296"/>
      <c r="AN30" s="296"/>
      <c r="AO30" s="296"/>
      <c r="AP30" s="296"/>
      <c r="AQ30" s="296"/>
      <c r="AR30" s="296"/>
      <c r="AS30" s="296"/>
      <c r="AT30" s="296"/>
      <c r="AU30" s="296"/>
      <c r="AV30" s="296"/>
      <c r="AW30" s="296"/>
      <c r="AX30" s="296"/>
      <c r="AY30" s="296"/>
      <c r="AZ30" s="117"/>
      <c r="BA30" s="117"/>
      <c r="BB30" s="117"/>
      <c r="BC30" s="117"/>
      <c r="BE30" s="350" t="str">
        <f>IF($CI$3=6,"⑥","6.")</f>
        <v>6.</v>
      </c>
      <c r="BF30" s="312"/>
      <c r="BG30" s="312"/>
      <c r="BH30" s="288" t="s">
        <v>120</v>
      </c>
      <c r="BI30" s="296"/>
      <c r="BJ30" s="296"/>
      <c r="BK30" s="296"/>
      <c r="BL30" s="296"/>
      <c r="BM30" s="296"/>
      <c r="BN30" s="296"/>
      <c r="BO30" s="296"/>
      <c r="BP30" s="296"/>
      <c r="BQ30" s="296"/>
      <c r="BR30" s="296"/>
      <c r="BS30" s="296"/>
      <c r="BT30" s="296"/>
      <c r="BU30" s="296"/>
      <c r="BV30" s="296"/>
      <c r="BW30" s="296"/>
      <c r="BX30" s="296"/>
      <c r="BY30" s="296"/>
      <c r="BZ30" s="296"/>
      <c r="CA30" s="296"/>
      <c r="CB30" s="84"/>
      <c r="CC30" s="84"/>
      <c r="CD30" s="119"/>
      <c r="CE30" s="84"/>
      <c r="CF30" s="84"/>
      <c r="CG30" s="81"/>
      <c r="CH30" s="79"/>
      <c r="CI30" s="79"/>
      <c r="CJ30" s="79"/>
    </row>
    <row r="31" spans="2:88" ht="6.75" customHeight="1">
      <c r="B31" s="79"/>
      <c r="C31" s="86"/>
      <c r="D31" s="86"/>
      <c r="E31" s="87"/>
      <c r="F31" s="87"/>
      <c r="G31" s="87"/>
      <c r="H31" s="87"/>
      <c r="I31" s="87"/>
      <c r="J31" s="87"/>
      <c r="K31" s="87"/>
      <c r="L31" s="126"/>
      <c r="M31" s="126"/>
      <c r="N31" s="127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87"/>
      <c r="Z31" s="110"/>
      <c r="AA31" s="111"/>
      <c r="AB31" s="90"/>
      <c r="AC31" s="90"/>
      <c r="AD31" s="349">
        <f>IF($CI$3=1,"○","")</f>
      </c>
      <c r="AE31" s="349">
        <f>IF($CI$3=1,"○","")</f>
      </c>
      <c r="AF31" s="349">
        <f>IF($CI$3=1,"○","")</f>
      </c>
      <c r="AG31" s="296"/>
      <c r="AH31" s="296"/>
      <c r="AI31" s="296"/>
      <c r="AJ31" s="296"/>
      <c r="AK31" s="296"/>
      <c r="AL31" s="296"/>
      <c r="AM31" s="296"/>
      <c r="AN31" s="296"/>
      <c r="AO31" s="296"/>
      <c r="AP31" s="296"/>
      <c r="AQ31" s="296"/>
      <c r="AR31" s="296"/>
      <c r="AS31" s="296"/>
      <c r="AT31" s="296"/>
      <c r="AU31" s="296"/>
      <c r="AV31" s="296"/>
      <c r="AW31" s="296"/>
      <c r="AX31" s="296"/>
      <c r="AY31" s="296"/>
      <c r="AZ31" s="86"/>
      <c r="BA31" s="86"/>
      <c r="BB31" s="86"/>
      <c r="BC31" s="86"/>
      <c r="BD31" s="1"/>
      <c r="BE31" s="312"/>
      <c r="BF31" s="312"/>
      <c r="BG31" s="312"/>
      <c r="BH31" s="296"/>
      <c r="BI31" s="296"/>
      <c r="BJ31" s="296"/>
      <c r="BK31" s="296"/>
      <c r="BL31" s="296"/>
      <c r="BM31" s="296"/>
      <c r="BN31" s="296"/>
      <c r="BO31" s="296"/>
      <c r="BP31" s="296"/>
      <c r="BQ31" s="296"/>
      <c r="BR31" s="296"/>
      <c r="BS31" s="296"/>
      <c r="BT31" s="296"/>
      <c r="BU31" s="296"/>
      <c r="BV31" s="296"/>
      <c r="BW31" s="296"/>
      <c r="BX31" s="296"/>
      <c r="BY31" s="296"/>
      <c r="BZ31" s="296"/>
      <c r="CA31" s="296"/>
      <c r="CB31" s="86"/>
      <c r="CC31" s="86"/>
      <c r="CD31" s="112"/>
      <c r="CE31" s="86"/>
      <c r="CF31" s="88"/>
      <c r="CG31" s="81"/>
      <c r="CH31" s="79"/>
      <c r="CI31" s="79"/>
      <c r="CJ31" s="79"/>
    </row>
    <row r="32" spans="2:88" ht="6.75" customHeight="1">
      <c r="B32" s="79"/>
      <c r="C32" s="86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109"/>
      <c r="O32" s="86"/>
      <c r="P32" s="86"/>
      <c r="Q32" s="87"/>
      <c r="R32" s="87"/>
      <c r="S32" s="87"/>
      <c r="T32" s="87"/>
      <c r="U32" s="87"/>
      <c r="V32" s="87"/>
      <c r="W32" s="87"/>
      <c r="X32" s="87"/>
      <c r="Y32" s="87"/>
      <c r="Z32" s="110"/>
      <c r="AA32" s="111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128"/>
      <c r="BF32" s="128"/>
      <c r="BG32" s="128"/>
      <c r="BH32" s="87"/>
      <c r="BI32" s="87"/>
      <c r="BJ32" s="87"/>
      <c r="BK32" s="86"/>
      <c r="BL32" s="86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6"/>
      <c r="BX32" s="86"/>
      <c r="BY32" s="86"/>
      <c r="BZ32" s="86"/>
      <c r="CA32" s="86"/>
      <c r="CB32" s="86"/>
      <c r="CC32" s="86"/>
      <c r="CD32" s="112"/>
      <c r="CE32" s="86"/>
      <c r="CF32" s="88"/>
      <c r="CG32" s="81"/>
      <c r="CH32" s="79"/>
      <c r="CI32" s="79"/>
      <c r="CJ32" s="79"/>
    </row>
    <row r="33" spans="2:88" ht="6.75" customHeight="1">
      <c r="B33" s="79"/>
      <c r="C33" s="86"/>
      <c r="D33" s="86"/>
      <c r="E33" s="87"/>
      <c r="F33" s="87"/>
      <c r="G33" s="87"/>
      <c r="H33" s="87"/>
      <c r="I33" s="87"/>
      <c r="J33" s="87"/>
      <c r="K33" s="87"/>
      <c r="L33" s="87"/>
      <c r="M33" s="87"/>
      <c r="N33" s="129"/>
      <c r="O33" s="130"/>
      <c r="P33" s="130"/>
      <c r="Q33" s="131"/>
      <c r="R33" s="131"/>
      <c r="S33" s="131"/>
      <c r="T33" s="131"/>
      <c r="U33" s="131"/>
      <c r="V33" s="131"/>
      <c r="W33" s="131"/>
      <c r="X33" s="131"/>
      <c r="Y33" s="131"/>
      <c r="Z33" s="132"/>
      <c r="AA33" s="133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31"/>
      <c r="BJ33" s="131"/>
      <c r="BK33" s="130"/>
      <c r="BL33" s="130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0"/>
      <c r="BX33" s="130"/>
      <c r="BY33" s="130"/>
      <c r="BZ33" s="130"/>
      <c r="CA33" s="130"/>
      <c r="CB33" s="130"/>
      <c r="CC33" s="130"/>
      <c r="CD33" s="134"/>
      <c r="CE33" s="86"/>
      <c r="CF33" s="88"/>
      <c r="CG33" s="81"/>
      <c r="CH33" s="79"/>
      <c r="CI33" s="79"/>
      <c r="CJ33" s="79"/>
    </row>
    <row r="34" spans="2:88" ht="6.75" customHeight="1">
      <c r="B34" s="79"/>
      <c r="C34" s="86"/>
      <c r="D34" s="86"/>
      <c r="E34" s="87"/>
      <c r="F34" s="87"/>
      <c r="G34" s="87"/>
      <c r="H34" s="87"/>
      <c r="I34" s="87"/>
      <c r="J34" s="87"/>
      <c r="K34" s="87"/>
      <c r="L34" s="87"/>
      <c r="M34" s="87"/>
      <c r="N34" s="135"/>
      <c r="O34" s="136"/>
      <c r="P34" s="136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7"/>
      <c r="BI34" s="137"/>
      <c r="BJ34" s="137"/>
      <c r="BK34" s="136"/>
      <c r="BL34" s="136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6"/>
      <c r="BX34" s="136"/>
      <c r="BY34" s="136"/>
      <c r="BZ34" s="136"/>
      <c r="CA34" s="136"/>
      <c r="CB34" s="136"/>
      <c r="CC34" s="136"/>
      <c r="CD34" s="138"/>
      <c r="CE34" s="86"/>
      <c r="CF34" s="88"/>
      <c r="CG34" s="81"/>
      <c r="CH34" s="79"/>
      <c r="CI34" s="79"/>
      <c r="CJ34" s="79"/>
    </row>
    <row r="35" spans="2:88" ht="6.75" customHeight="1">
      <c r="B35" s="79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113"/>
      <c r="O35" s="84"/>
      <c r="P35" s="84"/>
      <c r="Q35" s="87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4"/>
      <c r="CB35" s="84"/>
      <c r="CC35" s="84"/>
      <c r="CD35" s="119"/>
      <c r="CE35" s="84"/>
      <c r="CF35" s="84"/>
      <c r="CG35" s="81"/>
      <c r="CH35" s="79"/>
      <c r="CI35" s="79"/>
      <c r="CJ35" s="79"/>
    </row>
    <row r="36" spans="2:88" ht="6.75" customHeight="1">
      <c r="B36" s="79"/>
      <c r="C36" s="86"/>
      <c r="D36" s="86"/>
      <c r="E36" s="87"/>
      <c r="F36" s="87"/>
      <c r="G36" s="87"/>
      <c r="H36" s="87"/>
      <c r="I36" s="87"/>
      <c r="J36" s="87"/>
      <c r="K36" s="87"/>
      <c r="L36" s="87"/>
      <c r="M36" s="87"/>
      <c r="N36" s="109"/>
      <c r="O36" s="86"/>
      <c r="P36" s="86"/>
      <c r="Q36" s="87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7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288" t="s">
        <v>74</v>
      </c>
      <c r="BD36" s="316"/>
      <c r="BE36" s="316"/>
      <c r="BF36" s="316"/>
      <c r="BG36" s="328">
        <f>IF('学校名入力'!E7="","",'学校名入力'!E7)</f>
      </c>
      <c r="BH36" s="328"/>
      <c r="BI36" s="328"/>
      <c r="BJ36" s="328"/>
      <c r="BK36" s="140"/>
      <c r="BL36" s="288" t="s">
        <v>121</v>
      </c>
      <c r="BM36" s="288"/>
      <c r="BN36" s="140"/>
      <c r="BO36" s="328">
        <f>IF('学校名入力'!F7="","",'学校名入力'!F7)</f>
      </c>
      <c r="BP36" s="328"/>
      <c r="BQ36" s="328"/>
      <c r="BR36" s="328"/>
      <c r="BS36" s="140"/>
      <c r="BT36" s="288" t="s">
        <v>3</v>
      </c>
      <c r="BU36" s="288"/>
      <c r="BV36" s="140"/>
      <c r="BW36" s="328">
        <f>IF('学校名入力'!G7="","",'学校名入力'!G7)</f>
      </c>
      <c r="BX36" s="328"/>
      <c r="BY36" s="328"/>
      <c r="BZ36" s="328"/>
      <c r="CA36" s="86"/>
      <c r="CB36" s="288" t="s">
        <v>4</v>
      </c>
      <c r="CC36" s="288"/>
      <c r="CD36" s="112"/>
      <c r="CE36" s="86"/>
      <c r="CF36" s="88"/>
      <c r="CG36" s="81"/>
      <c r="CH36" s="79"/>
      <c r="CI36" s="79"/>
      <c r="CJ36" s="79"/>
    </row>
    <row r="37" spans="2:88" ht="6.75" customHeight="1">
      <c r="B37" s="79"/>
      <c r="C37" s="86"/>
      <c r="D37" s="86"/>
      <c r="E37" s="87"/>
      <c r="F37" s="87"/>
      <c r="G37" s="87"/>
      <c r="H37" s="87"/>
      <c r="I37" s="87"/>
      <c r="J37" s="87"/>
      <c r="K37" s="87"/>
      <c r="L37" s="87"/>
      <c r="M37" s="87"/>
      <c r="N37" s="109"/>
      <c r="O37" s="86"/>
      <c r="P37" s="86"/>
      <c r="Q37" s="87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7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348"/>
      <c r="BD37" s="348"/>
      <c r="BE37" s="348"/>
      <c r="BF37" s="348"/>
      <c r="BG37" s="345"/>
      <c r="BH37" s="345"/>
      <c r="BI37" s="345"/>
      <c r="BJ37" s="345"/>
      <c r="BK37" s="141"/>
      <c r="BL37" s="344"/>
      <c r="BM37" s="344"/>
      <c r="BN37" s="141"/>
      <c r="BO37" s="345"/>
      <c r="BP37" s="345"/>
      <c r="BQ37" s="345"/>
      <c r="BR37" s="345"/>
      <c r="BS37" s="141"/>
      <c r="BT37" s="344"/>
      <c r="BU37" s="344"/>
      <c r="BV37" s="141"/>
      <c r="BW37" s="345"/>
      <c r="BX37" s="345"/>
      <c r="BY37" s="345"/>
      <c r="BZ37" s="345"/>
      <c r="CA37" s="130"/>
      <c r="CB37" s="344"/>
      <c r="CC37" s="344"/>
      <c r="CD37" s="112"/>
      <c r="CE37" s="86"/>
      <c r="CF37" s="88"/>
      <c r="CG37" s="81"/>
      <c r="CH37" s="79"/>
      <c r="CI37" s="79"/>
      <c r="CJ37" s="79"/>
    </row>
    <row r="38" spans="2:88" ht="6.75" customHeight="1">
      <c r="B38" s="79"/>
      <c r="C38" s="86"/>
      <c r="D38" s="86"/>
      <c r="E38" s="87"/>
      <c r="F38" s="87"/>
      <c r="G38" s="87"/>
      <c r="H38" s="87"/>
      <c r="I38" s="87"/>
      <c r="J38" s="87"/>
      <c r="K38" s="87"/>
      <c r="L38" s="87"/>
      <c r="M38" s="87"/>
      <c r="N38" s="109"/>
      <c r="O38" s="86"/>
      <c r="P38" s="143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7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112"/>
      <c r="CE38" s="86"/>
      <c r="CF38" s="88"/>
      <c r="CG38" s="81"/>
      <c r="CH38" s="79"/>
      <c r="CI38" s="79"/>
      <c r="CJ38" s="79"/>
    </row>
    <row r="39" spans="2:88" ht="6.75" customHeight="1">
      <c r="B39" s="79"/>
      <c r="C39" s="86"/>
      <c r="D39" s="86"/>
      <c r="E39" s="87"/>
      <c r="F39" s="87"/>
      <c r="G39" s="87"/>
      <c r="H39" s="87"/>
      <c r="I39" s="87"/>
      <c r="J39" s="87"/>
      <c r="K39" s="87"/>
      <c r="L39" s="87"/>
      <c r="M39" s="87"/>
      <c r="N39" s="109"/>
      <c r="O39" s="86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112"/>
      <c r="CE39" s="86"/>
      <c r="CF39" s="88"/>
      <c r="CG39" s="81"/>
      <c r="CH39" s="79"/>
      <c r="CI39" s="79"/>
      <c r="CJ39" s="79"/>
    </row>
    <row r="40" spans="2:88" ht="6.75" customHeight="1">
      <c r="B40" s="79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113"/>
      <c r="O40" s="84"/>
      <c r="P40" s="84"/>
      <c r="Q40" s="87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4"/>
      <c r="AP40" s="84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119"/>
      <c r="CE40" s="84"/>
      <c r="CF40" s="84"/>
      <c r="CG40" s="81"/>
      <c r="CH40" s="79"/>
      <c r="CI40" s="79"/>
      <c r="CJ40" s="79"/>
    </row>
    <row r="41" spans="2:88" ht="6.75" customHeight="1">
      <c r="B41" s="79"/>
      <c r="C41" s="86"/>
      <c r="D41" s="86"/>
      <c r="E41" s="87"/>
      <c r="F41" s="87"/>
      <c r="G41" s="87"/>
      <c r="H41" s="87"/>
      <c r="I41" s="87"/>
      <c r="J41" s="87"/>
      <c r="K41" s="87"/>
      <c r="L41" s="87"/>
      <c r="M41" s="87"/>
      <c r="N41" s="109"/>
      <c r="O41" s="86"/>
      <c r="P41" s="86"/>
      <c r="Q41" s="87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346" t="s">
        <v>122</v>
      </c>
      <c r="AD41" s="347"/>
      <c r="AE41" s="347"/>
      <c r="AF41" s="347"/>
      <c r="AG41" s="347"/>
      <c r="AH41" s="347"/>
      <c r="AI41" s="347"/>
      <c r="AJ41" s="347"/>
      <c r="AK41" s="347"/>
      <c r="AL41" s="347"/>
      <c r="AM41" s="347"/>
      <c r="AN41" s="347"/>
      <c r="AO41" s="86"/>
      <c r="AP41" s="87"/>
      <c r="AQ41" s="87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112"/>
      <c r="CE41" s="86"/>
      <c r="CF41" s="88"/>
      <c r="CG41" s="81"/>
      <c r="CH41" s="79"/>
      <c r="CI41" s="79"/>
      <c r="CJ41" s="79"/>
    </row>
    <row r="42" spans="2:88" ht="6.75" customHeight="1">
      <c r="B42" s="79"/>
      <c r="C42" s="86"/>
      <c r="D42" s="86"/>
      <c r="E42" s="87"/>
      <c r="F42" s="87"/>
      <c r="G42" s="87"/>
      <c r="H42" s="87"/>
      <c r="I42" s="87"/>
      <c r="J42" s="87"/>
      <c r="K42" s="87"/>
      <c r="L42" s="87"/>
      <c r="M42" s="87"/>
      <c r="N42" s="144"/>
      <c r="O42" s="145"/>
      <c r="P42" s="288" t="s">
        <v>123</v>
      </c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86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86"/>
      <c r="AP42" s="288" t="s">
        <v>124</v>
      </c>
      <c r="AQ42" s="31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112"/>
      <c r="CE42" s="86"/>
      <c r="CF42" s="88"/>
      <c r="CG42" s="81"/>
      <c r="CH42" s="79"/>
      <c r="CI42" s="79"/>
      <c r="CJ42" s="79"/>
    </row>
    <row r="43" spans="2:88" ht="6.75" customHeight="1">
      <c r="B43" s="79"/>
      <c r="C43" s="86"/>
      <c r="D43" s="86"/>
      <c r="E43" s="87"/>
      <c r="F43" s="87"/>
      <c r="G43" s="87"/>
      <c r="H43" s="87"/>
      <c r="I43" s="87"/>
      <c r="J43" s="87"/>
      <c r="K43" s="87"/>
      <c r="L43" s="87"/>
      <c r="M43" s="87"/>
      <c r="N43" s="144"/>
      <c r="O43" s="145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  <c r="AB43" s="86"/>
      <c r="AC43" s="347"/>
      <c r="AD43" s="347"/>
      <c r="AE43" s="347"/>
      <c r="AF43" s="347"/>
      <c r="AG43" s="347"/>
      <c r="AH43" s="347"/>
      <c r="AI43" s="347"/>
      <c r="AJ43" s="347"/>
      <c r="AK43" s="347"/>
      <c r="AL43" s="347"/>
      <c r="AM43" s="347"/>
      <c r="AN43" s="347"/>
      <c r="AO43" s="86"/>
      <c r="AP43" s="316"/>
      <c r="AQ43" s="31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112"/>
      <c r="CE43" s="86"/>
      <c r="CF43" s="88"/>
      <c r="CG43" s="81"/>
      <c r="CH43" s="79"/>
      <c r="CI43" s="79"/>
      <c r="CJ43" s="79"/>
    </row>
    <row r="44" spans="2:88" ht="6.75" customHeight="1">
      <c r="B44" s="79"/>
      <c r="C44" s="86"/>
      <c r="D44" s="86"/>
      <c r="E44" s="87"/>
      <c r="F44" s="87"/>
      <c r="G44" s="87"/>
      <c r="H44" s="87"/>
      <c r="I44" s="87"/>
      <c r="J44" s="87"/>
      <c r="K44" s="87"/>
      <c r="L44" s="87"/>
      <c r="M44" s="87"/>
      <c r="N44" s="144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86"/>
      <c r="AB44" s="86"/>
      <c r="AC44" s="347"/>
      <c r="AD44" s="347"/>
      <c r="AE44" s="347"/>
      <c r="AF44" s="347"/>
      <c r="AG44" s="347"/>
      <c r="AH44" s="347"/>
      <c r="AI44" s="347"/>
      <c r="AJ44" s="347"/>
      <c r="AK44" s="347"/>
      <c r="AL44" s="347"/>
      <c r="AM44" s="347"/>
      <c r="AN44" s="347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112"/>
      <c r="CE44" s="86"/>
      <c r="CF44" s="88"/>
      <c r="CG44" s="81"/>
      <c r="CH44" s="79"/>
      <c r="CI44" s="79"/>
      <c r="CJ44" s="79"/>
    </row>
    <row r="45" spans="2:88" ht="6.75" customHeight="1">
      <c r="B45" s="79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113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119"/>
      <c r="CE45" s="84"/>
      <c r="CF45" s="84"/>
      <c r="CG45" s="81"/>
      <c r="CH45" s="79"/>
      <c r="CI45" s="79"/>
      <c r="CJ45" s="79"/>
    </row>
    <row r="46" spans="2:88" ht="6.75" customHeight="1">
      <c r="B46" s="79"/>
      <c r="C46" s="86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109"/>
      <c r="O46" s="86"/>
      <c r="P46" s="86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6"/>
      <c r="AB46" s="86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6"/>
      <c r="AN46" s="86"/>
      <c r="AO46" s="87"/>
      <c r="AP46" s="87"/>
      <c r="AQ46" s="87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112"/>
      <c r="CE46" s="86"/>
      <c r="CF46" s="88"/>
      <c r="CG46" s="81"/>
      <c r="CH46" s="79"/>
      <c r="CI46" s="79"/>
      <c r="CJ46" s="79"/>
    </row>
    <row r="47" spans="2:88" ht="6.75" customHeight="1">
      <c r="B47" s="79"/>
      <c r="C47" s="86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109"/>
      <c r="O47" s="86"/>
      <c r="P47" s="86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6"/>
      <c r="AB47" s="86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288" t="s">
        <v>125</v>
      </c>
      <c r="AN47" s="296"/>
      <c r="AO47" s="296"/>
      <c r="AP47" s="296"/>
      <c r="AQ47" s="296"/>
      <c r="AR47" s="296"/>
      <c r="AS47" s="296"/>
      <c r="AT47" s="296"/>
      <c r="AU47" s="328">
        <f>IF('学校名入力'!E11="","",'学校名入力'!E11)</f>
      </c>
      <c r="AV47" s="288"/>
      <c r="AW47" s="288"/>
      <c r="AX47" s="288"/>
      <c r="AY47" s="288"/>
      <c r="AZ47" s="288"/>
      <c r="BA47" s="288"/>
      <c r="BB47" s="288"/>
      <c r="BC47" s="288"/>
      <c r="BD47" s="288"/>
      <c r="BE47" s="288"/>
      <c r="BF47" s="288"/>
      <c r="BG47" s="288"/>
      <c r="BH47" s="288"/>
      <c r="BI47" s="288"/>
      <c r="BJ47" s="288"/>
      <c r="BK47" s="288"/>
      <c r="BL47" s="288"/>
      <c r="BM47" s="288"/>
      <c r="BN47" s="288"/>
      <c r="BO47" s="288"/>
      <c r="BP47" s="288"/>
      <c r="BQ47" s="288"/>
      <c r="BR47" s="288"/>
      <c r="BS47" s="288"/>
      <c r="BT47" s="288"/>
      <c r="BU47" s="288"/>
      <c r="BV47" s="288"/>
      <c r="BW47" s="288"/>
      <c r="BX47" s="288"/>
      <c r="BY47" s="288"/>
      <c r="BZ47" s="288"/>
      <c r="CA47" s="288"/>
      <c r="CB47" s="288"/>
      <c r="CC47" s="288"/>
      <c r="CD47" s="112"/>
      <c r="CE47" s="86"/>
      <c r="CF47" s="88"/>
      <c r="CG47" s="81"/>
      <c r="CH47" s="79"/>
      <c r="CI47" s="79"/>
      <c r="CJ47" s="79"/>
    </row>
    <row r="48" spans="2:88" ht="6.75" customHeight="1">
      <c r="B48" s="79"/>
      <c r="C48" s="86"/>
      <c r="D48" s="86"/>
      <c r="E48" s="87"/>
      <c r="F48" s="87"/>
      <c r="G48" s="87"/>
      <c r="H48" s="87"/>
      <c r="I48" s="87"/>
      <c r="J48" s="87"/>
      <c r="K48" s="87"/>
      <c r="L48" s="87"/>
      <c r="M48" s="87"/>
      <c r="N48" s="109"/>
      <c r="O48" s="86"/>
      <c r="P48" s="86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6"/>
      <c r="AB48" s="86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296"/>
      <c r="AN48" s="296"/>
      <c r="AO48" s="296"/>
      <c r="AP48" s="296"/>
      <c r="AQ48" s="296"/>
      <c r="AR48" s="296"/>
      <c r="AS48" s="296"/>
      <c r="AT48" s="296"/>
      <c r="AU48" s="288"/>
      <c r="AV48" s="288"/>
      <c r="AW48" s="288"/>
      <c r="AX48" s="288"/>
      <c r="AY48" s="288"/>
      <c r="AZ48" s="288"/>
      <c r="BA48" s="288"/>
      <c r="BB48" s="288"/>
      <c r="BC48" s="288"/>
      <c r="BD48" s="288"/>
      <c r="BE48" s="288"/>
      <c r="BF48" s="288"/>
      <c r="BG48" s="288"/>
      <c r="BH48" s="288"/>
      <c r="BI48" s="288"/>
      <c r="BJ48" s="288"/>
      <c r="BK48" s="288"/>
      <c r="BL48" s="288"/>
      <c r="BM48" s="288"/>
      <c r="BN48" s="288"/>
      <c r="BO48" s="288"/>
      <c r="BP48" s="288"/>
      <c r="BQ48" s="288"/>
      <c r="BR48" s="288"/>
      <c r="BS48" s="288"/>
      <c r="BT48" s="288"/>
      <c r="BU48" s="288"/>
      <c r="BV48" s="288"/>
      <c r="BW48" s="288"/>
      <c r="BX48" s="288"/>
      <c r="BY48" s="288"/>
      <c r="BZ48" s="288"/>
      <c r="CA48" s="288"/>
      <c r="CB48" s="288"/>
      <c r="CC48" s="288"/>
      <c r="CD48" s="112"/>
      <c r="CE48" s="86"/>
      <c r="CF48" s="88"/>
      <c r="CG48" s="81"/>
      <c r="CH48" s="79"/>
      <c r="CI48" s="79"/>
      <c r="CJ48" s="79"/>
    </row>
    <row r="49" spans="2:88" ht="6.75" customHeight="1">
      <c r="B49" s="79"/>
      <c r="C49" s="86"/>
      <c r="D49" s="86"/>
      <c r="E49" s="87"/>
      <c r="F49" s="87"/>
      <c r="G49" s="87"/>
      <c r="H49" s="87"/>
      <c r="I49" s="87"/>
      <c r="J49" s="87"/>
      <c r="K49" s="87"/>
      <c r="L49" s="87"/>
      <c r="M49" s="87"/>
      <c r="N49" s="109"/>
      <c r="O49" s="86"/>
      <c r="P49" s="86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6"/>
      <c r="AB49" s="86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336"/>
      <c r="AN49" s="336"/>
      <c r="AO49" s="336"/>
      <c r="AP49" s="336"/>
      <c r="AQ49" s="336"/>
      <c r="AR49" s="336"/>
      <c r="AS49" s="336"/>
      <c r="AT49" s="336"/>
      <c r="AU49" s="344"/>
      <c r="AV49" s="344"/>
      <c r="AW49" s="344"/>
      <c r="AX49" s="344"/>
      <c r="AY49" s="344"/>
      <c r="AZ49" s="344"/>
      <c r="BA49" s="344"/>
      <c r="BB49" s="344"/>
      <c r="BC49" s="344"/>
      <c r="BD49" s="344"/>
      <c r="BE49" s="344"/>
      <c r="BF49" s="344"/>
      <c r="BG49" s="344"/>
      <c r="BH49" s="344"/>
      <c r="BI49" s="344"/>
      <c r="BJ49" s="344"/>
      <c r="BK49" s="344"/>
      <c r="BL49" s="344"/>
      <c r="BM49" s="344"/>
      <c r="BN49" s="344"/>
      <c r="BO49" s="344"/>
      <c r="BP49" s="344"/>
      <c r="BQ49" s="344"/>
      <c r="BR49" s="344"/>
      <c r="BS49" s="344"/>
      <c r="BT49" s="344"/>
      <c r="BU49" s="344"/>
      <c r="BV49" s="344"/>
      <c r="BW49" s="344"/>
      <c r="BX49" s="344"/>
      <c r="BY49" s="344"/>
      <c r="BZ49" s="344"/>
      <c r="CA49" s="344"/>
      <c r="CB49" s="344"/>
      <c r="CC49" s="344"/>
      <c r="CD49" s="112"/>
      <c r="CE49" s="86"/>
      <c r="CF49" s="88"/>
      <c r="CG49" s="81"/>
      <c r="CH49" s="79"/>
      <c r="CI49" s="79"/>
      <c r="CJ49" s="79"/>
    </row>
    <row r="50" spans="2:88" ht="6.75" customHeight="1">
      <c r="B50" s="79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113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6"/>
      <c r="AS50" s="86"/>
      <c r="AT50" s="86"/>
      <c r="AU50" s="86"/>
      <c r="AV50" s="87"/>
      <c r="AW50" s="87"/>
      <c r="AX50" s="87"/>
      <c r="AY50" s="87"/>
      <c r="AZ50" s="87"/>
      <c r="BA50" s="87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119"/>
      <c r="CE50" s="84"/>
      <c r="CF50" s="84"/>
      <c r="CG50" s="81"/>
      <c r="CH50" s="79"/>
      <c r="CI50" s="79"/>
      <c r="CJ50" s="79"/>
    </row>
    <row r="51" spans="2:88" ht="6.75" customHeight="1">
      <c r="B51" s="79"/>
      <c r="C51" s="86"/>
      <c r="D51" s="86"/>
      <c r="E51" s="87"/>
      <c r="F51" s="87"/>
      <c r="G51" s="87"/>
      <c r="H51" s="87"/>
      <c r="I51" s="87"/>
      <c r="J51" s="87"/>
      <c r="K51" s="87"/>
      <c r="L51" s="87"/>
      <c r="M51" s="87"/>
      <c r="N51" s="109"/>
      <c r="O51" s="86"/>
      <c r="P51" s="86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6"/>
      <c r="AB51" s="86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6"/>
      <c r="AN51" s="86"/>
      <c r="AO51" s="87"/>
      <c r="AP51" s="87"/>
      <c r="AQ51" s="87"/>
      <c r="AR51" s="86"/>
      <c r="AS51" s="86"/>
      <c r="AT51" s="86"/>
      <c r="AU51" s="86"/>
      <c r="AV51" s="84"/>
      <c r="AW51" s="84"/>
      <c r="AX51" s="84"/>
      <c r="AY51" s="84"/>
      <c r="AZ51" s="84"/>
      <c r="BA51" s="84"/>
      <c r="BB51" s="84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112"/>
      <c r="CE51" s="86"/>
      <c r="CF51" s="88"/>
      <c r="CG51" s="81"/>
      <c r="CH51" s="79"/>
      <c r="CI51" s="79"/>
      <c r="CJ51" s="79"/>
    </row>
    <row r="52" spans="2:88" ht="6.75" customHeight="1">
      <c r="B52" s="79"/>
      <c r="C52" s="86"/>
      <c r="D52" s="86"/>
      <c r="E52" s="87"/>
      <c r="F52" s="87"/>
      <c r="G52" s="87"/>
      <c r="H52" s="87"/>
      <c r="I52" s="87"/>
      <c r="J52" s="87"/>
      <c r="K52" s="87"/>
      <c r="L52" s="87"/>
      <c r="M52" s="87"/>
      <c r="N52" s="109"/>
      <c r="O52" s="86"/>
      <c r="P52" s="86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6"/>
      <c r="AB52" s="86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288" t="s">
        <v>126</v>
      </c>
      <c r="AN52" s="296"/>
      <c r="AO52" s="296"/>
      <c r="AP52" s="296"/>
      <c r="AQ52" s="296"/>
      <c r="AR52" s="296"/>
      <c r="AS52" s="296"/>
      <c r="AT52" s="296"/>
      <c r="AU52" s="337" t="s">
        <v>127</v>
      </c>
      <c r="AV52" s="340">
        <f>IF('学校名入力'!E15="","",'学校名入力'!E15)</f>
      </c>
      <c r="AW52" s="341"/>
      <c r="AX52" s="341"/>
      <c r="AY52" s="341"/>
      <c r="AZ52" s="341"/>
      <c r="BA52" s="341"/>
      <c r="BB52" s="341"/>
      <c r="BC52" s="340" t="s">
        <v>128</v>
      </c>
      <c r="BD52" s="296"/>
      <c r="BE52" s="340">
        <f>IF('学校名入力'!F15="","",'学校名入力'!F15)</f>
      </c>
      <c r="BF52" s="341"/>
      <c r="BG52" s="341"/>
      <c r="BH52" s="341"/>
      <c r="BI52" s="341"/>
      <c r="BJ52" s="341"/>
      <c r="BK52" s="341"/>
      <c r="BL52" s="86"/>
      <c r="BM52" s="340" t="s">
        <v>128</v>
      </c>
      <c r="BN52" s="296"/>
      <c r="BO52" s="86"/>
      <c r="BP52" s="303">
        <f>IF('学校名入力'!G15="","",'学校名入力'!G15)</f>
      </c>
      <c r="BQ52" s="296"/>
      <c r="BR52" s="296"/>
      <c r="BS52" s="296"/>
      <c r="BT52" s="296"/>
      <c r="BU52" s="296"/>
      <c r="BV52" s="296"/>
      <c r="BW52" s="296"/>
      <c r="BX52" s="296"/>
      <c r="BY52" s="86"/>
      <c r="BZ52" s="86"/>
      <c r="CA52" s="86"/>
      <c r="CB52" s="86"/>
      <c r="CC52" s="328" t="s">
        <v>129</v>
      </c>
      <c r="CD52" s="112"/>
      <c r="CE52" s="86"/>
      <c r="CF52" s="88"/>
      <c r="CG52" s="81"/>
      <c r="CH52" s="79"/>
      <c r="CI52" s="79"/>
      <c r="CJ52" s="79"/>
    </row>
    <row r="53" spans="2:88" ht="6.75" customHeight="1">
      <c r="B53" s="79"/>
      <c r="C53" s="86"/>
      <c r="D53" s="86"/>
      <c r="E53" s="87"/>
      <c r="F53" s="87"/>
      <c r="G53" s="87"/>
      <c r="H53" s="87"/>
      <c r="I53" s="87"/>
      <c r="J53" s="87"/>
      <c r="K53" s="87"/>
      <c r="L53" s="87"/>
      <c r="M53" s="87"/>
      <c r="N53" s="109"/>
      <c r="O53" s="86"/>
      <c r="P53" s="86"/>
      <c r="Q53" s="87"/>
      <c r="R53" s="87"/>
      <c r="S53" s="87"/>
      <c r="T53" s="87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296"/>
      <c r="AN53" s="296"/>
      <c r="AO53" s="296"/>
      <c r="AP53" s="296"/>
      <c r="AQ53" s="296"/>
      <c r="AR53" s="296"/>
      <c r="AS53" s="296"/>
      <c r="AT53" s="296"/>
      <c r="AU53" s="338"/>
      <c r="AV53" s="341"/>
      <c r="AW53" s="341"/>
      <c r="AX53" s="341"/>
      <c r="AY53" s="341"/>
      <c r="AZ53" s="341"/>
      <c r="BA53" s="341"/>
      <c r="BB53" s="341"/>
      <c r="BC53" s="296"/>
      <c r="BD53" s="296"/>
      <c r="BE53" s="341"/>
      <c r="BF53" s="341"/>
      <c r="BG53" s="341"/>
      <c r="BH53" s="341"/>
      <c r="BI53" s="341"/>
      <c r="BJ53" s="341"/>
      <c r="BK53" s="341"/>
      <c r="BL53" s="86"/>
      <c r="BM53" s="296"/>
      <c r="BN53" s="296"/>
      <c r="BO53" s="87"/>
      <c r="BP53" s="296"/>
      <c r="BQ53" s="296"/>
      <c r="BR53" s="296"/>
      <c r="BS53" s="296"/>
      <c r="BT53" s="296"/>
      <c r="BU53" s="296"/>
      <c r="BV53" s="296"/>
      <c r="BW53" s="296"/>
      <c r="BX53" s="296"/>
      <c r="BY53" s="86"/>
      <c r="BZ53" s="86"/>
      <c r="CA53" s="86"/>
      <c r="CB53" s="86"/>
      <c r="CC53" s="334"/>
      <c r="CD53" s="112"/>
      <c r="CE53" s="86"/>
      <c r="CF53" s="88"/>
      <c r="CG53" s="81"/>
      <c r="CH53" s="79"/>
      <c r="CI53" s="79"/>
      <c r="CJ53" s="79"/>
    </row>
    <row r="54" spans="2:88" ht="6.75" customHeight="1">
      <c r="B54" s="79"/>
      <c r="C54" s="86"/>
      <c r="D54" s="86"/>
      <c r="E54" s="87"/>
      <c r="F54" s="87"/>
      <c r="G54" s="87"/>
      <c r="H54" s="87"/>
      <c r="I54" s="87"/>
      <c r="J54" s="87"/>
      <c r="K54" s="87"/>
      <c r="L54" s="87"/>
      <c r="M54" s="87"/>
      <c r="N54" s="109"/>
      <c r="O54" s="86"/>
      <c r="P54" s="86"/>
      <c r="Q54" s="87"/>
      <c r="R54" s="87"/>
      <c r="S54" s="87"/>
      <c r="T54" s="87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336"/>
      <c r="AN54" s="336"/>
      <c r="AO54" s="336"/>
      <c r="AP54" s="336"/>
      <c r="AQ54" s="336"/>
      <c r="AR54" s="336"/>
      <c r="AS54" s="336"/>
      <c r="AT54" s="336"/>
      <c r="AU54" s="339"/>
      <c r="AV54" s="342"/>
      <c r="AW54" s="342"/>
      <c r="AX54" s="342"/>
      <c r="AY54" s="342"/>
      <c r="AZ54" s="342"/>
      <c r="BA54" s="342"/>
      <c r="BB54" s="342"/>
      <c r="BC54" s="336"/>
      <c r="BD54" s="336"/>
      <c r="BE54" s="342"/>
      <c r="BF54" s="342"/>
      <c r="BG54" s="342"/>
      <c r="BH54" s="342"/>
      <c r="BI54" s="342"/>
      <c r="BJ54" s="342"/>
      <c r="BK54" s="342"/>
      <c r="BL54" s="130"/>
      <c r="BM54" s="336"/>
      <c r="BN54" s="336"/>
      <c r="BO54" s="147"/>
      <c r="BP54" s="336"/>
      <c r="BQ54" s="336"/>
      <c r="BR54" s="336"/>
      <c r="BS54" s="336"/>
      <c r="BT54" s="336"/>
      <c r="BU54" s="336"/>
      <c r="BV54" s="336"/>
      <c r="BW54" s="336"/>
      <c r="BX54" s="336"/>
      <c r="BY54" s="130"/>
      <c r="BZ54" s="130"/>
      <c r="CA54" s="130"/>
      <c r="CB54" s="130"/>
      <c r="CC54" s="335"/>
      <c r="CD54" s="112"/>
      <c r="CE54" s="86"/>
      <c r="CF54" s="88"/>
      <c r="CG54" s="81"/>
      <c r="CH54" s="79"/>
      <c r="CI54" s="79"/>
      <c r="CJ54" s="79"/>
    </row>
    <row r="55" spans="2:88" ht="6.75" customHeight="1">
      <c r="B55" s="79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113"/>
      <c r="O55" s="84"/>
      <c r="P55" s="84"/>
      <c r="Q55" s="84"/>
      <c r="R55" s="84"/>
      <c r="S55" s="84"/>
      <c r="T55" s="84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7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119"/>
      <c r="CE55" s="84"/>
      <c r="CF55" s="84"/>
      <c r="CG55" s="81"/>
      <c r="CH55" s="79"/>
      <c r="CI55" s="79"/>
      <c r="CJ55" s="79"/>
    </row>
    <row r="56" spans="2:88" ht="6.75" customHeight="1">
      <c r="B56" s="79"/>
      <c r="C56" s="86"/>
      <c r="D56" s="86"/>
      <c r="E56" s="87"/>
      <c r="F56" s="87"/>
      <c r="G56" s="87"/>
      <c r="H56" s="87"/>
      <c r="I56" s="87"/>
      <c r="J56" s="87"/>
      <c r="K56" s="87"/>
      <c r="L56" s="87"/>
      <c r="M56" s="87"/>
      <c r="N56" s="109"/>
      <c r="O56" s="86"/>
      <c r="P56" s="86"/>
      <c r="Q56" s="87"/>
      <c r="R56" s="87"/>
      <c r="S56" s="87"/>
      <c r="T56" s="87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4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4"/>
      <c r="CB56" s="84"/>
      <c r="CC56" s="84"/>
      <c r="CD56" s="112"/>
      <c r="CE56" s="86"/>
      <c r="CF56" s="88"/>
      <c r="CG56" s="81"/>
      <c r="CH56" s="79"/>
      <c r="CI56" s="79"/>
      <c r="CJ56" s="79"/>
    </row>
    <row r="57" spans="2:88" ht="6.75" customHeight="1">
      <c r="B57" s="79"/>
      <c r="C57" s="86"/>
      <c r="D57" s="86"/>
      <c r="E57" s="87"/>
      <c r="F57" s="87"/>
      <c r="N57" s="109"/>
      <c r="O57" s="87"/>
      <c r="P57" s="87"/>
      <c r="Q57" s="87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288" t="s">
        <v>130</v>
      </c>
      <c r="AN57" s="296"/>
      <c r="AO57" s="296"/>
      <c r="AP57" s="296"/>
      <c r="AQ57" s="296"/>
      <c r="AR57" s="296"/>
      <c r="AS57" s="296"/>
      <c r="AT57" s="296"/>
      <c r="AU57" s="328">
        <f>IF('学校名入力'!E19="","",'学校名入力'!E19)</f>
      </c>
      <c r="AV57" s="296"/>
      <c r="AW57" s="296"/>
      <c r="AX57" s="296"/>
      <c r="AY57" s="296"/>
      <c r="AZ57" s="296"/>
      <c r="BA57" s="296"/>
      <c r="BB57" s="296"/>
      <c r="BC57" s="296"/>
      <c r="BD57" s="296"/>
      <c r="BE57" s="296"/>
      <c r="BF57" s="296"/>
      <c r="BG57" s="296"/>
      <c r="BH57" s="296"/>
      <c r="BI57" s="296"/>
      <c r="BJ57" s="296"/>
      <c r="BK57" s="296"/>
      <c r="BL57" s="296"/>
      <c r="BM57" s="296"/>
      <c r="BN57" s="296"/>
      <c r="BO57" s="296"/>
      <c r="BP57" s="296"/>
      <c r="BQ57" s="296"/>
      <c r="BR57" s="90"/>
      <c r="BS57" s="90"/>
      <c r="BT57" s="90"/>
      <c r="BU57" s="321" t="s">
        <v>131</v>
      </c>
      <c r="BV57" s="321"/>
      <c r="BW57" s="321"/>
      <c r="BX57" s="343"/>
      <c r="BY57" s="90"/>
      <c r="BZ57" s="90"/>
      <c r="CA57" s="90"/>
      <c r="CB57" s="90"/>
      <c r="CC57" s="90"/>
      <c r="CD57" s="112"/>
      <c r="CE57" s="86"/>
      <c r="CF57" s="88"/>
      <c r="CG57" s="81"/>
      <c r="CH57" s="79"/>
      <c r="CI57" s="79"/>
      <c r="CJ57" s="79"/>
    </row>
    <row r="58" spans="2:88" ht="6.75" customHeight="1">
      <c r="B58" s="79"/>
      <c r="C58" s="86"/>
      <c r="D58" s="86"/>
      <c r="E58" s="87"/>
      <c r="F58" s="87"/>
      <c r="N58" s="109"/>
      <c r="O58" s="87"/>
      <c r="P58" s="87"/>
      <c r="Q58" s="87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296"/>
      <c r="AN58" s="296"/>
      <c r="AO58" s="296"/>
      <c r="AP58" s="296"/>
      <c r="AQ58" s="296"/>
      <c r="AR58" s="296"/>
      <c r="AS58" s="296"/>
      <c r="AT58" s="296"/>
      <c r="AU58" s="296"/>
      <c r="AV58" s="296"/>
      <c r="AW58" s="296"/>
      <c r="AX58" s="296"/>
      <c r="AY58" s="296"/>
      <c r="AZ58" s="296"/>
      <c r="BA58" s="296"/>
      <c r="BB58" s="296"/>
      <c r="BC58" s="296"/>
      <c r="BD58" s="296"/>
      <c r="BE58" s="296"/>
      <c r="BF58" s="296"/>
      <c r="BG58" s="296"/>
      <c r="BH58" s="296"/>
      <c r="BI58" s="296"/>
      <c r="BJ58" s="296"/>
      <c r="BK58" s="296"/>
      <c r="BL58" s="296"/>
      <c r="BM58" s="296"/>
      <c r="BN58" s="296"/>
      <c r="BO58" s="296"/>
      <c r="BP58" s="296"/>
      <c r="BQ58" s="296"/>
      <c r="BR58" s="90"/>
      <c r="BS58" s="90"/>
      <c r="BT58" s="90"/>
      <c r="BU58" s="321"/>
      <c r="BV58" s="321"/>
      <c r="BW58" s="321"/>
      <c r="BX58" s="343"/>
      <c r="BY58" s="90"/>
      <c r="BZ58" s="90"/>
      <c r="CA58" s="90"/>
      <c r="CB58" s="90"/>
      <c r="CC58" s="90"/>
      <c r="CD58" s="112"/>
      <c r="CE58" s="86"/>
      <c r="CF58" s="88"/>
      <c r="CG58" s="81"/>
      <c r="CH58" s="79"/>
      <c r="CI58" s="79"/>
      <c r="CJ58" s="79"/>
    </row>
    <row r="59" spans="2:88" ht="6.75" customHeight="1">
      <c r="B59" s="79"/>
      <c r="C59" s="86"/>
      <c r="D59" s="86"/>
      <c r="E59" s="87"/>
      <c r="F59" s="87"/>
      <c r="N59" s="109"/>
      <c r="O59" s="87"/>
      <c r="P59" s="87"/>
      <c r="Q59" s="87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336"/>
      <c r="AN59" s="336"/>
      <c r="AO59" s="336"/>
      <c r="AP59" s="336"/>
      <c r="AQ59" s="336"/>
      <c r="AR59" s="336"/>
      <c r="AS59" s="336"/>
      <c r="AT59" s="336"/>
      <c r="AU59" s="336"/>
      <c r="AV59" s="336"/>
      <c r="AW59" s="336"/>
      <c r="AX59" s="336"/>
      <c r="AY59" s="336"/>
      <c r="AZ59" s="336"/>
      <c r="BA59" s="336"/>
      <c r="BB59" s="336"/>
      <c r="BC59" s="336"/>
      <c r="BD59" s="336"/>
      <c r="BE59" s="336"/>
      <c r="BF59" s="336"/>
      <c r="BG59" s="336"/>
      <c r="BH59" s="336"/>
      <c r="BI59" s="336"/>
      <c r="BJ59" s="336"/>
      <c r="BK59" s="336"/>
      <c r="BL59" s="336"/>
      <c r="BM59" s="336"/>
      <c r="BN59" s="336"/>
      <c r="BO59" s="336"/>
      <c r="BP59" s="336"/>
      <c r="BQ59" s="336"/>
      <c r="BR59" s="90"/>
      <c r="BS59" s="90"/>
      <c r="BT59" s="90"/>
      <c r="BU59" s="321"/>
      <c r="BV59" s="321"/>
      <c r="BW59" s="321"/>
      <c r="BX59" s="343"/>
      <c r="BY59" s="90"/>
      <c r="BZ59" s="90"/>
      <c r="CA59" s="90"/>
      <c r="CB59" s="90"/>
      <c r="CC59" s="90"/>
      <c r="CD59" s="112"/>
      <c r="CE59" s="86"/>
      <c r="CF59" s="88"/>
      <c r="CG59" s="81"/>
      <c r="CH59" s="79"/>
      <c r="CI59" s="79"/>
      <c r="CJ59" s="79"/>
    </row>
    <row r="60" spans="2:88" ht="6.75" customHeight="1">
      <c r="B60" s="7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113"/>
      <c r="O60" s="84"/>
      <c r="P60" s="84"/>
      <c r="Q60" s="84"/>
      <c r="R60" s="84"/>
      <c r="S60" s="84"/>
      <c r="T60" s="84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7"/>
      <c r="AS60" s="87"/>
      <c r="AT60" s="87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343"/>
      <c r="BV60" s="343"/>
      <c r="BW60" s="343"/>
      <c r="BX60" s="343"/>
      <c r="BY60" s="86"/>
      <c r="BZ60" s="86"/>
      <c r="CA60" s="86"/>
      <c r="CB60" s="86"/>
      <c r="CC60" s="86"/>
      <c r="CD60" s="119"/>
      <c r="CE60" s="84"/>
      <c r="CF60" s="84"/>
      <c r="CG60" s="81"/>
      <c r="CH60" s="79"/>
      <c r="CI60" s="79"/>
      <c r="CJ60" s="79"/>
    </row>
    <row r="61" spans="2:88" ht="6.75" customHeight="1">
      <c r="B61" s="79"/>
      <c r="C61" s="86"/>
      <c r="D61" s="86"/>
      <c r="E61" s="87"/>
      <c r="F61" s="87"/>
      <c r="G61" s="87"/>
      <c r="H61" s="87"/>
      <c r="I61" s="87"/>
      <c r="J61" s="87"/>
      <c r="K61" s="87"/>
      <c r="L61" s="87"/>
      <c r="M61" s="87"/>
      <c r="N61" s="109"/>
      <c r="O61" s="86"/>
      <c r="P61" s="288" t="s">
        <v>174</v>
      </c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  <c r="AI61" s="296"/>
      <c r="AJ61" s="296"/>
      <c r="AK61" s="296"/>
      <c r="AL61" s="296"/>
      <c r="AM61" s="296"/>
      <c r="AN61" s="296"/>
      <c r="AO61" s="296"/>
      <c r="AP61" s="296"/>
      <c r="AQ61" s="296"/>
      <c r="AR61" s="296"/>
      <c r="AS61" s="296"/>
      <c r="AT61" s="29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148"/>
      <c r="BR61" s="148"/>
      <c r="BS61" s="148"/>
      <c r="BT61" s="86"/>
      <c r="BU61" s="86"/>
      <c r="BV61" s="87"/>
      <c r="BW61" s="86"/>
      <c r="BX61" s="86"/>
      <c r="BY61" s="86"/>
      <c r="BZ61" s="86"/>
      <c r="CA61" s="86"/>
      <c r="CB61" s="86"/>
      <c r="CC61" s="86"/>
      <c r="CD61" s="112"/>
      <c r="CE61" s="86"/>
      <c r="CF61" s="88"/>
      <c r="CG61" s="81"/>
      <c r="CH61" s="79"/>
      <c r="CI61" s="79"/>
      <c r="CJ61" s="79"/>
    </row>
    <row r="62" spans="2:88" ht="6.75" customHeight="1">
      <c r="B62" s="79"/>
      <c r="C62" s="86"/>
      <c r="D62" s="86"/>
      <c r="E62" s="87"/>
      <c r="F62" s="87"/>
      <c r="G62" s="87"/>
      <c r="H62" s="87"/>
      <c r="I62" s="87"/>
      <c r="J62" s="87"/>
      <c r="K62" s="87"/>
      <c r="L62" s="87"/>
      <c r="M62" s="87"/>
      <c r="N62" s="109"/>
      <c r="O62" s="86"/>
      <c r="P62" s="296"/>
      <c r="Q62" s="296"/>
      <c r="R62" s="296"/>
      <c r="S62" s="296"/>
      <c r="T62" s="296"/>
      <c r="U62" s="296"/>
      <c r="V62" s="296"/>
      <c r="W62" s="296"/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  <c r="AI62" s="296"/>
      <c r="AJ62" s="296"/>
      <c r="AK62" s="296"/>
      <c r="AL62" s="296"/>
      <c r="AM62" s="296"/>
      <c r="AN62" s="296"/>
      <c r="AO62" s="296"/>
      <c r="AP62" s="296"/>
      <c r="AQ62" s="296"/>
      <c r="AR62" s="296"/>
      <c r="AS62" s="296"/>
      <c r="AT62" s="29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148"/>
      <c r="BR62" s="148"/>
      <c r="BS62" s="148"/>
      <c r="BT62" s="86"/>
      <c r="BU62" s="86"/>
      <c r="BV62" s="87"/>
      <c r="BW62" s="86"/>
      <c r="BX62" s="86"/>
      <c r="BY62" s="86"/>
      <c r="BZ62" s="86"/>
      <c r="CA62" s="86"/>
      <c r="CB62" s="86"/>
      <c r="CC62" s="86"/>
      <c r="CD62" s="112"/>
      <c r="CE62" s="86"/>
      <c r="CF62" s="88"/>
      <c r="CG62" s="81"/>
      <c r="CH62" s="79"/>
      <c r="CI62" s="79"/>
      <c r="CJ62" s="79"/>
    </row>
    <row r="63" spans="2:88" ht="6.75" customHeight="1">
      <c r="B63" s="79"/>
      <c r="C63" s="86"/>
      <c r="D63" s="86"/>
      <c r="E63" s="87"/>
      <c r="F63" s="87"/>
      <c r="G63" s="87"/>
      <c r="H63" s="87"/>
      <c r="I63" s="87"/>
      <c r="J63" s="87"/>
      <c r="K63" s="87"/>
      <c r="L63" s="87"/>
      <c r="M63" s="87"/>
      <c r="N63" s="129"/>
      <c r="O63" s="130"/>
      <c r="P63" s="336"/>
      <c r="Q63" s="336"/>
      <c r="R63" s="336"/>
      <c r="S63" s="336"/>
      <c r="T63" s="336"/>
      <c r="U63" s="336"/>
      <c r="V63" s="336"/>
      <c r="W63" s="336"/>
      <c r="X63" s="336"/>
      <c r="Y63" s="336"/>
      <c r="Z63" s="336"/>
      <c r="AA63" s="336"/>
      <c r="AB63" s="336"/>
      <c r="AC63" s="336"/>
      <c r="AD63" s="336"/>
      <c r="AE63" s="336"/>
      <c r="AF63" s="336"/>
      <c r="AG63" s="336"/>
      <c r="AH63" s="336"/>
      <c r="AI63" s="336"/>
      <c r="AJ63" s="336"/>
      <c r="AK63" s="336"/>
      <c r="AL63" s="336"/>
      <c r="AM63" s="336"/>
      <c r="AN63" s="336"/>
      <c r="AO63" s="336"/>
      <c r="AP63" s="336"/>
      <c r="AQ63" s="336"/>
      <c r="AR63" s="336"/>
      <c r="AS63" s="336"/>
      <c r="AT63" s="336"/>
      <c r="AU63" s="131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0"/>
      <c r="BP63" s="130"/>
      <c r="BQ63" s="130"/>
      <c r="BR63" s="130"/>
      <c r="BS63" s="130"/>
      <c r="BT63" s="130"/>
      <c r="BU63" s="130"/>
      <c r="BV63" s="131"/>
      <c r="BW63" s="130"/>
      <c r="BX63" s="130"/>
      <c r="BY63" s="130"/>
      <c r="BZ63" s="130"/>
      <c r="CA63" s="130"/>
      <c r="CB63" s="130"/>
      <c r="CC63" s="130"/>
      <c r="CD63" s="134"/>
      <c r="CE63" s="86"/>
      <c r="CF63" s="88"/>
      <c r="CG63" s="81"/>
      <c r="CH63" s="79"/>
      <c r="CI63" s="79"/>
      <c r="CJ63" s="79"/>
    </row>
    <row r="64" spans="2:88" ht="6.75" customHeight="1">
      <c r="B64" s="79"/>
      <c r="C64" s="86"/>
      <c r="D64" s="86"/>
      <c r="E64" s="87"/>
      <c r="F64" s="87"/>
      <c r="G64" s="87"/>
      <c r="H64" s="87"/>
      <c r="I64" s="87"/>
      <c r="J64" s="87"/>
      <c r="K64" s="87"/>
      <c r="L64" s="87"/>
      <c r="M64" s="87"/>
      <c r="N64" s="135"/>
      <c r="O64" s="136"/>
      <c r="P64" s="136"/>
      <c r="Q64" s="137"/>
      <c r="R64" s="137"/>
      <c r="S64" s="137"/>
      <c r="T64" s="137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7"/>
      <c r="AP64" s="137"/>
      <c r="AQ64" s="137"/>
      <c r="AR64" s="137"/>
      <c r="AS64" s="137"/>
      <c r="AT64" s="137"/>
      <c r="AU64" s="137"/>
      <c r="AV64" s="136"/>
      <c r="AW64" s="136"/>
      <c r="AX64" s="136"/>
      <c r="AY64" s="136"/>
      <c r="AZ64" s="320" t="s">
        <v>74</v>
      </c>
      <c r="BA64" s="320"/>
      <c r="BB64" s="320"/>
      <c r="BC64" s="136"/>
      <c r="BD64" s="136"/>
      <c r="BE64" s="137"/>
      <c r="BF64" s="136"/>
      <c r="BG64" s="136"/>
      <c r="BH64" s="136"/>
      <c r="BI64" s="136"/>
      <c r="BJ64" s="136"/>
      <c r="BK64" s="136"/>
      <c r="BL64" s="136"/>
      <c r="BM64" s="136"/>
      <c r="BN64" s="136"/>
      <c r="BO64" s="137"/>
      <c r="BP64" s="136"/>
      <c r="BQ64" s="136"/>
      <c r="BR64" s="136"/>
      <c r="BS64" s="136"/>
      <c r="BT64" s="136"/>
      <c r="BU64" s="136"/>
      <c r="BV64" s="137"/>
      <c r="BW64" s="136"/>
      <c r="BX64" s="136"/>
      <c r="BY64" s="136"/>
      <c r="BZ64" s="136"/>
      <c r="CA64" s="136"/>
      <c r="CB64" s="136"/>
      <c r="CC64" s="136"/>
      <c r="CD64" s="138"/>
      <c r="CE64" s="86"/>
      <c r="CF64" s="88"/>
      <c r="CG64" s="81"/>
      <c r="CH64" s="79"/>
      <c r="CI64" s="79"/>
      <c r="CJ64" s="79"/>
    </row>
    <row r="65" spans="2:88" ht="6.75" customHeight="1">
      <c r="B65" s="79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113"/>
      <c r="O65" s="329" t="s">
        <v>132</v>
      </c>
      <c r="P65" s="330"/>
      <c r="Q65" s="330"/>
      <c r="R65" s="330"/>
      <c r="S65" s="330"/>
      <c r="T65" s="330"/>
      <c r="U65" s="289">
        <f>IF(CM148=0,"",CM148)</f>
      </c>
      <c r="V65" s="289"/>
      <c r="W65" s="289"/>
      <c r="X65" s="289"/>
      <c r="Y65" s="289"/>
      <c r="Z65" s="289"/>
      <c r="AA65" s="289"/>
      <c r="AB65" s="289"/>
      <c r="AC65" s="289"/>
      <c r="AD65" s="289"/>
      <c r="AE65" s="289"/>
      <c r="AF65" s="289"/>
      <c r="AG65" s="289"/>
      <c r="AH65" s="289"/>
      <c r="AI65" s="289"/>
      <c r="AJ65" s="289"/>
      <c r="AK65" s="289"/>
      <c r="AL65" s="289"/>
      <c r="AM65" s="289"/>
      <c r="AN65" s="289"/>
      <c r="AO65" s="84"/>
      <c r="AP65" s="84"/>
      <c r="AQ65" s="84"/>
      <c r="AR65" s="84"/>
      <c r="AS65" s="84"/>
      <c r="AT65" s="332" t="s">
        <v>133</v>
      </c>
      <c r="AU65" s="333"/>
      <c r="AV65" s="333"/>
      <c r="AW65" s="333"/>
      <c r="AX65" s="333"/>
      <c r="AY65" s="304"/>
      <c r="AZ65" s="321"/>
      <c r="BA65" s="321"/>
      <c r="BB65" s="321"/>
      <c r="BC65" s="328">
        <f>IF(CO148=0,"",CO148)</f>
      </c>
      <c r="BD65" s="296"/>
      <c r="BE65" s="296"/>
      <c r="BF65" s="288" t="s">
        <v>121</v>
      </c>
      <c r="BG65" s="288"/>
      <c r="BH65" s="328">
        <f>IF(CP148=0,"",CP148)</f>
      </c>
      <c r="BI65" s="328"/>
      <c r="BJ65" s="328"/>
      <c r="BK65" s="86"/>
      <c r="BL65" s="288" t="s">
        <v>134</v>
      </c>
      <c r="BM65" s="316"/>
      <c r="BN65" s="328">
        <f>IF(CQ148=0,"",CQ148)</f>
      </c>
      <c r="BO65" s="296"/>
      <c r="BP65" s="296"/>
      <c r="BQ65" s="86"/>
      <c r="BR65" s="288" t="s">
        <v>135</v>
      </c>
      <c r="BS65" s="288"/>
      <c r="BT65" s="296"/>
      <c r="BU65" s="296"/>
      <c r="BV65" s="327" t="s">
        <v>78</v>
      </c>
      <c r="BW65" s="316"/>
      <c r="BX65" s="316"/>
      <c r="BY65" s="316"/>
      <c r="BZ65" s="316"/>
      <c r="CA65" s="328">
        <f>IF($CK$3="","",VLOOKUP($CK$3,'名前・生年月日入力'!$B$10:$T$112,14))</f>
      </c>
      <c r="CB65" s="296"/>
      <c r="CC65" s="296"/>
      <c r="CD65" s="119"/>
      <c r="CE65" s="84"/>
      <c r="CF65" s="84"/>
      <c r="CG65" s="81"/>
      <c r="CH65" s="79"/>
      <c r="CI65" s="79"/>
      <c r="CJ65" s="79"/>
    </row>
    <row r="66" spans="2:88" ht="6.75" customHeight="1">
      <c r="B66" s="79"/>
      <c r="C66" s="86"/>
      <c r="D66" s="86"/>
      <c r="E66" s="87"/>
      <c r="F66" s="87"/>
      <c r="G66" s="87"/>
      <c r="H66" s="87"/>
      <c r="I66" s="87"/>
      <c r="J66" s="87"/>
      <c r="K66" s="87"/>
      <c r="L66" s="87"/>
      <c r="M66" s="87"/>
      <c r="N66" s="109"/>
      <c r="O66" s="330"/>
      <c r="P66" s="330"/>
      <c r="Q66" s="330"/>
      <c r="R66" s="330"/>
      <c r="S66" s="330"/>
      <c r="T66" s="330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G66" s="289"/>
      <c r="AH66" s="289"/>
      <c r="AI66" s="289"/>
      <c r="AJ66" s="289"/>
      <c r="AK66" s="289"/>
      <c r="AL66" s="289"/>
      <c r="AM66" s="289"/>
      <c r="AN66" s="289"/>
      <c r="AO66" s="87"/>
      <c r="AP66" s="87"/>
      <c r="AQ66" s="87"/>
      <c r="AR66" s="87"/>
      <c r="AS66" s="87"/>
      <c r="AT66" s="333"/>
      <c r="AU66" s="333"/>
      <c r="AV66" s="333"/>
      <c r="AW66" s="333"/>
      <c r="AX66" s="333"/>
      <c r="AY66" s="304"/>
      <c r="AZ66" s="321"/>
      <c r="BA66" s="321"/>
      <c r="BB66" s="321"/>
      <c r="BC66" s="296"/>
      <c r="BD66" s="296"/>
      <c r="BE66" s="296"/>
      <c r="BF66" s="288"/>
      <c r="BG66" s="288"/>
      <c r="BH66" s="328"/>
      <c r="BI66" s="328"/>
      <c r="BJ66" s="328"/>
      <c r="BK66" s="90"/>
      <c r="BL66" s="316"/>
      <c r="BM66" s="316"/>
      <c r="BN66" s="296"/>
      <c r="BO66" s="296"/>
      <c r="BP66" s="296"/>
      <c r="BQ66" s="86"/>
      <c r="BR66" s="288"/>
      <c r="BS66" s="288"/>
      <c r="BT66" s="296"/>
      <c r="BU66" s="296"/>
      <c r="BV66" s="316"/>
      <c r="BW66" s="316"/>
      <c r="BX66" s="316"/>
      <c r="BY66" s="316"/>
      <c r="BZ66" s="316"/>
      <c r="CA66" s="296"/>
      <c r="CB66" s="296"/>
      <c r="CC66" s="296"/>
      <c r="CD66" s="112"/>
      <c r="CE66" s="86"/>
      <c r="CF66" s="88"/>
      <c r="CG66" s="81"/>
      <c r="CH66" s="79"/>
      <c r="CI66" s="79"/>
      <c r="CJ66" s="79"/>
    </row>
    <row r="67" spans="2:88" ht="6.75" customHeight="1">
      <c r="B67" s="79"/>
      <c r="C67" s="86"/>
      <c r="D67" s="86"/>
      <c r="E67" s="87"/>
      <c r="F67" s="87"/>
      <c r="G67" s="87"/>
      <c r="H67" s="87"/>
      <c r="I67" s="87"/>
      <c r="J67" s="87"/>
      <c r="K67" s="87"/>
      <c r="L67" s="87"/>
      <c r="M67" s="87"/>
      <c r="N67" s="129"/>
      <c r="O67" s="130"/>
      <c r="P67" s="130"/>
      <c r="Q67" s="131"/>
      <c r="R67" s="131"/>
      <c r="S67" s="131"/>
      <c r="T67" s="131"/>
      <c r="U67" s="331"/>
      <c r="V67" s="331"/>
      <c r="W67" s="331"/>
      <c r="X67" s="331"/>
      <c r="Y67" s="331"/>
      <c r="Z67" s="331"/>
      <c r="AA67" s="331"/>
      <c r="AB67" s="331"/>
      <c r="AC67" s="331"/>
      <c r="AD67" s="331"/>
      <c r="AE67" s="331"/>
      <c r="AF67" s="331"/>
      <c r="AG67" s="331"/>
      <c r="AH67" s="331"/>
      <c r="AI67" s="331"/>
      <c r="AJ67" s="331"/>
      <c r="AK67" s="331"/>
      <c r="AL67" s="331"/>
      <c r="AM67" s="331"/>
      <c r="AN67" s="331"/>
      <c r="AO67" s="131"/>
      <c r="AP67" s="131"/>
      <c r="AQ67" s="131"/>
      <c r="AR67" s="131"/>
      <c r="AS67" s="131"/>
      <c r="AT67" s="131"/>
      <c r="AU67" s="131"/>
      <c r="AV67" s="130"/>
      <c r="AW67" s="130"/>
      <c r="AX67" s="130"/>
      <c r="AY67" s="130"/>
      <c r="AZ67" s="322"/>
      <c r="BA67" s="322"/>
      <c r="BB67" s="322"/>
      <c r="BC67" s="130"/>
      <c r="BD67" s="130"/>
      <c r="BE67" s="130"/>
      <c r="BF67" s="130"/>
      <c r="BG67" s="130"/>
      <c r="BH67" s="130"/>
      <c r="BI67" s="130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130"/>
      <c r="CC67" s="130"/>
      <c r="CD67" s="134"/>
      <c r="CE67" s="86"/>
      <c r="CF67" s="88"/>
      <c r="CG67" s="81"/>
      <c r="CH67" s="79"/>
      <c r="CI67" s="79"/>
      <c r="CJ67" s="79"/>
    </row>
    <row r="68" spans="2:88" ht="6.75" customHeight="1">
      <c r="B68" s="79"/>
      <c r="C68" s="86"/>
      <c r="D68" s="86"/>
      <c r="E68" s="87"/>
      <c r="F68" s="87"/>
      <c r="G68" s="87"/>
      <c r="H68" s="87"/>
      <c r="I68" s="87"/>
      <c r="J68" s="87"/>
      <c r="K68" s="87"/>
      <c r="L68" s="87"/>
      <c r="M68" s="87"/>
      <c r="N68" s="109"/>
      <c r="O68" s="86"/>
      <c r="P68" s="86"/>
      <c r="Q68" s="87"/>
      <c r="R68" s="87"/>
      <c r="S68" s="87"/>
      <c r="T68" s="87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7"/>
      <c r="AP68" s="87"/>
      <c r="AQ68" s="87"/>
      <c r="AR68" s="87"/>
      <c r="AS68" s="87"/>
      <c r="AT68" s="87"/>
      <c r="AU68" s="87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112"/>
      <c r="CE68" s="86"/>
      <c r="CF68" s="88"/>
      <c r="CG68" s="81"/>
      <c r="CH68" s="79"/>
      <c r="CI68" s="79"/>
      <c r="CJ68" s="79"/>
    </row>
    <row r="69" spans="2:88" ht="6.75" customHeight="1">
      <c r="B69" s="79"/>
      <c r="C69" s="86"/>
      <c r="D69" s="86"/>
      <c r="E69" s="87"/>
      <c r="F69" s="87"/>
      <c r="G69" s="87"/>
      <c r="H69" s="87"/>
      <c r="I69" s="87"/>
      <c r="J69" s="87"/>
      <c r="K69" s="87"/>
      <c r="L69" s="87"/>
      <c r="M69" s="87"/>
      <c r="N69" s="109"/>
      <c r="O69" s="86"/>
      <c r="P69" s="86"/>
      <c r="Q69" s="87"/>
      <c r="R69" s="87"/>
      <c r="S69" s="87"/>
      <c r="T69" s="87"/>
      <c r="U69" s="86"/>
      <c r="V69" s="324">
        <f>IF(CM150=0,"",CM150)</f>
      </c>
      <c r="W69" s="324"/>
      <c r="X69" s="324"/>
      <c r="Y69" s="324"/>
      <c r="Z69" s="324"/>
      <c r="AA69" s="324"/>
      <c r="AB69" s="324"/>
      <c r="AC69" s="324"/>
      <c r="AD69" s="324"/>
      <c r="AE69" s="324"/>
      <c r="AF69" s="324"/>
      <c r="AG69" s="324"/>
      <c r="AH69" s="324"/>
      <c r="AI69" s="324"/>
      <c r="AJ69" s="324"/>
      <c r="AK69" s="324"/>
      <c r="AL69" s="324"/>
      <c r="AM69" s="324"/>
      <c r="AN69" s="324"/>
      <c r="AO69" s="324"/>
      <c r="AP69" s="87"/>
      <c r="AQ69" s="87"/>
      <c r="AR69" s="87"/>
      <c r="AS69" s="87"/>
      <c r="AT69" s="288" t="s">
        <v>74</v>
      </c>
      <c r="AU69" s="316"/>
      <c r="AV69" s="316"/>
      <c r="AW69" s="316"/>
      <c r="AX69" s="323">
        <f>IF(CO150=0,"",CO150)</f>
      </c>
      <c r="AY69" s="323"/>
      <c r="AZ69" s="323"/>
      <c r="BA69" s="86"/>
      <c r="BB69" s="288" t="s">
        <v>136</v>
      </c>
      <c r="BC69" s="316"/>
      <c r="BD69" s="316"/>
      <c r="BE69" s="316"/>
      <c r="BF69" s="316"/>
      <c r="BG69" s="148"/>
      <c r="BH69" s="319">
        <f>IF(CQ150=0,"",CQ150)</f>
      </c>
      <c r="BI69" s="326"/>
      <c r="BJ69" s="326"/>
      <c r="BK69" s="326"/>
      <c r="BL69" s="326"/>
      <c r="BM69" s="326"/>
      <c r="BN69" s="326"/>
      <c r="BO69" s="326"/>
      <c r="BP69" s="326"/>
      <c r="BQ69" s="288" t="s">
        <v>137</v>
      </c>
      <c r="BR69" s="316"/>
      <c r="BS69" s="316"/>
      <c r="BT69" s="316"/>
      <c r="BU69" s="316"/>
      <c r="BV69" s="316"/>
      <c r="BW69" s="316"/>
      <c r="BX69" s="316"/>
      <c r="BY69" s="316"/>
      <c r="BZ69" s="316"/>
      <c r="CA69" s="316"/>
      <c r="CB69" s="86"/>
      <c r="CC69" s="86"/>
      <c r="CD69" s="112"/>
      <c r="CE69" s="86"/>
      <c r="CF69" s="88"/>
      <c r="CG69" s="81"/>
      <c r="CH69" s="79"/>
      <c r="CI69" s="79"/>
      <c r="CJ69" s="79"/>
    </row>
    <row r="70" spans="2:88" ht="6.75" customHeight="1">
      <c r="B70" s="79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113"/>
      <c r="O70" s="87"/>
      <c r="P70" s="87"/>
      <c r="Q70" s="87"/>
      <c r="R70" s="86"/>
      <c r="S70" s="84"/>
      <c r="T70" s="84"/>
      <c r="U70" s="86"/>
      <c r="V70" s="324"/>
      <c r="W70" s="324"/>
      <c r="X70" s="324"/>
      <c r="Y70" s="324"/>
      <c r="Z70" s="324"/>
      <c r="AA70" s="324"/>
      <c r="AB70" s="324"/>
      <c r="AC70" s="324"/>
      <c r="AD70" s="324"/>
      <c r="AE70" s="324"/>
      <c r="AF70" s="324"/>
      <c r="AG70" s="324"/>
      <c r="AH70" s="324"/>
      <c r="AI70" s="324"/>
      <c r="AJ70" s="324"/>
      <c r="AK70" s="324"/>
      <c r="AL70" s="324"/>
      <c r="AM70" s="324"/>
      <c r="AN70" s="324"/>
      <c r="AO70" s="324"/>
      <c r="AP70" s="84"/>
      <c r="AQ70" s="84"/>
      <c r="AR70" s="84"/>
      <c r="AS70" s="84"/>
      <c r="AT70" s="316"/>
      <c r="AU70" s="316"/>
      <c r="AV70" s="316"/>
      <c r="AW70" s="316"/>
      <c r="AX70" s="323"/>
      <c r="AY70" s="323"/>
      <c r="AZ70" s="323"/>
      <c r="BA70" s="86"/>
      <c r="BB70" s="316"/>
      <c r="BC70" s="316"/>
      <c r="BD70" s="316"/>
      <c r="BE70" s="316"/>
      <c r="BF70" s="316"/>
      <c r="BG70" s="86"/>
      <c r="BH70" s="326"/>
      <c r="BI70" s="326"/>
      <c r="BJ70" s="326"/>
      <c r="BK70" s="326"/>
      <c r="BL70" s="326"/>
      <c r="BM70" s="326"/>
      <c r="BN70" s="326"/>
      <c r="BO70" s="326"/>
      <c r="BP70" s="326"/>
      <c r="BQ70" s="316"/>
      <c r="BR70" s="316"/>
      <c r="BS70" s="316"/>
      <c r="BT70" s="316"/>
      <c r="BU70" s="316"/>
      <c r="BV70" s="316"/>
      <c r="BW70" s="316"/>
      <c r="BX70" s="316"/>
      <c r="BY70" s="316"/>
      <c r="BZ70" s="316"/>
      <c r="CA70" s="316"/>
      <c r="CB70" s="86"/>
      <c r="CC70" s="84"/>
      <c r="CD70" s="119"/>
      <c r="CE70" s="84"/>
      <c r="CF70" s="84"/>
      <c r="CG70" s="81"/>
      <c r="CH70" s="79"/>
      <c r="CI70" s="79"/>
      <c r="CJ70" s="79"/>
    </row>
    <row r="71" spans="2:88" ht="6.75" customHeight="1">
      <c r="B71" s="79"/>
      <c r="C71" s="86"/>
      <c r="D71" s="86"/>
      <c r="E71" s="87"/>
      <c r="F71" s="87"/>
      <c r="G71" s="87"/>
      <c r="H71" s="87"/>
      <c r="I71" s="87"/>
      <c r="J71" s="87"/>
      <c r="K71" s="87"/>
      <c r="L71" s="87"/>
      <c r="M71" s="87"/>
      <c r="N71" s="109"/>
      <c r="O71" s="288" t="s">
        <v>70</v>
      </c>
      <c r="P71" s="316"/>
      <c r="Q71" s="316"/>
      <c r="R71" s="316"/>
      <c r="S71" s="316"/>
      <c r="T71" s="316"/>
      <c r="U71" s="86"/>
      <c r="V71" s="324"/>
      <c r="W71" s="324"/>
      <c r="X71" s="324"/>
      <c r="Y71" s="324"/>
      <c r="Z71" s="324"/>
      <c r="AA71" s="324"/>
      <c r="AB71" s="324"/>
      <c r="AC71" s="324"/>
      <c r="AD71" s="324"/>
      <c r="AE71" s="324"/>
      <c r="AF71" s="324"/>
      <c r="AG71" s="324"/>
      <c r="AH71" s="324"/>
      <c r="AI71" s="324"/>
      <c r="AJ71" s="324"/>
      <c r="AK71" s="324"/>
      <c r="AL71" s="324"/>
      <c r="AM71" s="324"/>
      <c r="AN71" s="324"/>
      <c r="AO71" s="324"/>
      <c r="AP71" s="87"/>
      <c r="AQ71" s="87"/>
      <c r="AR71" s="87"/>
      <c r="AS71" s="87"/>
      <c r="AT71" s="87"/>
      <c r="AU71" s="87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7"/>
      <c r="BR71" s="87"/>
      <c r="BS71" s="87"/>
      <c r="BT71" s="87"/>
      <c r="BU71" s="87"/>
      <c r="BV71" s="87"/>
      <c r="BW71" s="86"/>
      <c r="BX71" s="86"/>
      <c r="BY71" s="86"/>
      <c r="BZ71" s="86"/>
      <c r="CA71" s="86"/>
      <c r="CB71" s="86"/>
      <c r="CC71" s="86"/>
      <c r="CD71" s="112"/>
      <c r="CE71" s="86"/>
      <c r="CF71" s="88"/>
      <c r="CG71" s="81"/>
      <c r="CH71" s="79"/>
      <c r="CI71" s="79"/>
      <c r="CJ71" s="79"/>
    </row>
    <row r="72" spans="2:88" ht="6.75" customHeight="1">
      <c r="B72" s="79"/>
      <c r="C72" s="86"/>
      <c r="D72" s="86"/>
      <c r="E72" s="87"/>
      <c r="F72" s="87"/>
      <c r="G72" s="87"/>
      <c r="H72" s="87"/>
      <c r="I72" s="87"/>
      <c r="J72" s="87"/>
      <c r="K72" s="87"/>
      <c r="L72" s="87"/>
      <c r="M72" s="87"/>
      <c r="N72" s="109"/>
      <c r="O72" s="316"/>
      <c r="P72" s="316"/>
      <c r="Q72" s="316"/>
      <c r="R72" s="316"/>
      <c r="S72" s="316"/>
      <c r="T72" s="316"/>
      <c r="U72" s="86"/>
      <c r="V72" s="324"/>
      <c r="W72" s="324"/>
      <c r="X72" s="324"/>
      <c r="Y72" s="324"/>
      <c r="Z72" s="324"/>
      <c r="AA72" s="324"/>
      <c r="AB72" s="324"/>
      <c r="AC72" s="324"/>
      <c r="AD72" s="324"/>
      <c r="AE72" s="324"/>
      <c r="AF72" s="324"/>
      <c r="AG72" s="324"/>
      <c r="AH72" s="324"/>
      <c r="AI72" s="324"/>
      <c r="AJ72" s="324"/>
      <c r="AK72" s="324"/>
      <c r="AL72" s="324"/>
      <c r="AM72" s="324"/>
      <c r="AN72" s="324"/>
      <c r="AO72" s="324"/>
      <c r="AP72" s="87"/>
      <c r="AQ72" s="87"/>
      <c r="AR72" s="87"/>
      <c r="AS72" s="87"/>
      <c r="AT72" s="87"/>
      <c r="AU72" s="87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7"/>
      <c r="BR72" s="87"/>
      <c r="BS72" s="87"/>
      <c r="BT72" s="87"/>
      <c r="BU72" s="87"/>
      <c r="BV72" s="87"/>
      <c r="BW72" s="86"/>
      <c r="BX72" s="86"/>
      <c r="BY72" s="86"/>
      <c r="BZ72" s="86"/>
      <c r="CA72" s="86"/>
      <c r="CB72" s="86"/>
      <c r="CC72" s="86"/>
      <c r="CD72" s="112"/>
      <c r="CE72" s="86"/>
      <c r="CF72" s="88"/>
      <c r="CG72" s="81"/>
      <c r="CH72" s="79"/>
      <c r="CI72" s="79"/>
      <c r="CJ72" s="79"/>
    </row>
    <row r="73" spans="2:88" ht="6.75" customHeight="1">
      <c r="B73" s="79"/>
      <c r="C73" s="86"/>
      <c r="D73" s="86"/>
      <c r="E73" s="87"/>
      <c r="F73" s="87"/>
      <c r="G73" s="87"/>
      <c r="H73" s="87"/>
      <c r="I73" s="87"/>
      <c r="J73" s="87"/>
      <c r="K73" s="87"/>
      <c r="L73" s="87"/>
      <c r="M73" s="87"/>
      <c r="N73" s="109"/>
      <c r="O73" s="87"/>
      <c r="P73" s="87"/>
      <c r="Q73" s="87"/>
      <c r="R73" s="86"/>
      <c r="S73" s="87"/>
      <c r="T73" s="87"/>
      <c r="U73" s="86"/>
      <c r="V73" s="324"/>
      <c r="W73" s="324"/>
      <c r="X73" s="324"/>
      <c r="Y73" s="324"/>
      <c r="Z73" s="324"/>
      <c r="AA73" s="324"/>
      <c r="AB73" s="324"/>
      <c r="AC73" s="324"/>
      <c r="AD73" s="324"/>
      <c r="AE73" s="324"/>
      <c r="AF73" s="324"/>
      <c r="AG73" s="324"/>
      <c r="AH73" s="324"/>
      <c r="AI73" s="324"/>
      <c r="AJ73" s="324"/>
      <c r="AK73" s="324"/>
      <c r="AL73" s="324"/>
      <c r="AM73" s="324"/>
      <c r="AN73" s="324"/>
      <c r="AO73" s="324"/>
      <c r="AP73" s="86"/>
      <c r="AQ73" s="86"/>
      <c r="AR73" s="86"/>
      <c r="AS73" s="86"/>
      <c r="AT73" s="288" t="s">
        <v>74</v>
      </c>
      <c r="AU73" s="316"/>
      <c r="AV73" s="316"/>
      <c r="AW73" s="316"/>
      <c r="AX73" s="323">
        <f>IF(CO151=0,"",CO151)</f>
      </c>
      <c r="AY73" s="323"/>
      <c r="AZ73" s="323"/>
      <c r="BA73" s="86"/>
      <c r="BB73" s="288" t="s">
        <v>138</v>
      </c>
      <c r="BC73" s="316"/>
      <c r="BD73" s="316"/>
      <c r="BE73" s="316"/>
      <c r="BF73" s="316"/>
      <c r="BG73" s="148"/>
      <c r="BH73" s="319">
        <f>IF(CQ151=0,"",CQ151)</f>
      </c>
      <c r="BI73" s="319"/>
      <c r="BJ73" s="319"/>
      <c r="BK73" s="319"/>
      <c r="BL73" s="319"/>
      <c r="BM73" s="319"/>
      <c r="BN73" s="319"/>
      <c r="BO73" s="319"/>
      <c r="BP73" s="319"/>
      <c r="BQ73" s="288" t="s">
        <v>176</v>
      </c>
      <c r="BR73" s="316"/>
      <c r="BS73" s="316"/>
      <c r="BT73" s="316"/>
      <c r="BU73" s="316"/>
      <c r="BV73" s="316"/>
      <c r="BW73" s="316"/>
      <c r="BX73" s="316"/>
      <c r="BY73" s="316"/>
      <c r="BZ73" s="316"/>
      <c r="CA73" s="316"/>
      <c r="CB73" s="316"/>
      <c r="CC73" s="316"/>
      <c r="CD73" s="112"/>
      <c r="CE73" s="86"/>
      <c r="CF73" s="88"/>
      <c r="CG73" s="81"/>
      <c r="CH73" s="79"/>
      <c r="CI73" s="79"/>
      <c r="CJ73" s="79"/>
    </row>
    <row r="74" spans="2:88" ht="6.75" customHeight="1">
      <c r="B74" s="79"/>
      <c r="C74" s="86"/>
      <c r="D74" s="86"/>
      <c r="E74" s="87"/>
      <c r="F74" s="87"/>
      <c r="G74" s="87"/>
      <c r="H74" s="87"/>
      <c r="I74" s="87"/>
      <c r="J74" s="87"/>
      <c r="K74" s="87"/>
      <c r="L74" s="87"/>
      <c r="M74" s="87"/>
      <c r="N74" s="109"/>
      <c r="O74" s="86"/>
      <c r="P74" s="86"/>
      <c r="Q74" s="87"/>
      <c r="R74" s="87"/>
      <c r="S74" s="87"/>
      <c r="T74" s="87"/>
      <c r="U74" s="86"/>
      <c r="V74" s="324"/>
      <c r="W74" s="324"/>
      <c r="X74" s="324"/>
      <c r="Y74" s="324"/>
      <c r="Z74" s="324"/>
      <c r="AA74" s="324"/>
      <c r="AB74" s="324"/>
      <c r="AC74" s="324"/>
      <c r="AD74" s="324"/>
      <c r="AE74" s="324"/>
      <c r="AF74" s="324"/>
      <c r="AG74" s="324"/>
      <c r="AH74" s="324"/>
      <c r="AI74" s="324"/>
      <c r="AJ74" s="324"/>
      <c r="AK74" s="324"/>
      <c r="AL74" s="324"/>
      <c r="AM74" s="324"/>
      <c r="AN74" s="324"/>
      <c r="AO74" s="324"/>
      <c r="AP74" s="87"/>
      <c r="AQ74" s="87"/>
      <c r="AR74" s="87"/>
      <c r="AS74" s="87"/>
      <c r="AT74" s="316"/>
      <c r="AU74" s="316"/>
      <c r="AV74" s="316"/>
      <c r="AW74" s="316"/>
      <c r="AX74" s="323"/>
      <c r="AY74" s="323"/>
      <c r="AZ74" s="323"/>
      <c r="BA74" s="86"/>
      <c r="BB74" s="316"/>
      <c r="BC74" s="316"/>
      <c r="BD74" s="316"/>
      <c r="BE74" s="316"/>
      <c r="BF74" s="316"/>
      <c r="BG74" s="148"/>
      <c r="BH74" s="319"/>
      <c r="BI74" s="319"/>
      <c r="BJ74" s="319"/>
      <c r="BK74" s="319"/>
      <c r="BL74" s="319"/>
      <c r="BM74" s="319"/>
      <c r="BN74" s="319"/>
      <c r="BO74" s="319"/>
      <c r="BP74" s="319"/>
      <c r="BQ74" s="316"/>
      <c r="BR74" s="316"/>
      <c r="BS74" s="316"/>
      <c r="BT74" s="316"/>
      <c r="BU74" s="316"/>
      <c r="BV74" s="316"/>
      <c r="BW74" s="316"/>
      <c r="BX74" s="316"/>
      <c r="BY74" s="316"/>
      <c r="BZ74" s="316"/>
      <c r="CA74" s="316"/>
      <c r="CB74" s="316"/>
      <c r="CC74" s="316"/>
      <c r="CD74" s="112"/>
      <c r="CE74" s="86"/>
      <c r="CF74" s="88"/>
      <c r="CG74" s="81"/>
      <c r="CH74" s="79"/>
      <c r="CI74" s="79"/>
      <c r="CJ74" s="79"/>
    </row>
    <row r="75" spans="2:88" ht="6.75" customHeight="1">
      <c r="B75" s="79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150"/>
      <c r="O75" s="147"/>
      <c r="P75" s="147"/>
      <c r="Q75" s="147"/>
      <c r="R75" s="147"/>
      <c r="S75" s="147"/>
      <c r="T75" s="147"/>
      <c r="U75" s="130"/>
      <c r="V75" s="325"/>
      <c r="W75" s="325"/>
      <c r="X75" s="325"/>
      <c r="Y75" s="325"/>
      <c r="Z75" s="325"/>
      <c r="AA75" s="325"/>
      <c r="AB75" s="325"/>
      <c r="AC75" s="325"/>
      <c r="AD75" s="325"/>
      <c r="AE75" s="325"/>
      <c r="AF75" s="325"/>
      <c r="AG75" s="325"/>
      <c r="AH75" s="325"/>
      <c r="AI75" s="325"/>
      <c r="AJ75" s="325"/>
      <c r="AK75" s="325"/>
      <c r="AL75" s="325"/>
      <c r="AM75" s="325"/>
      <c r="AN75" s="325"/>
      <c r="AO75" s="325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7"/>
      <c r="BT75" s="147"/>
      <c r="BU75" s="147"/>
      <c r="BV75" s="147"/>
      <c r="BW75" s="147"/>
      <c r="BX75" s="147"/>
      <c r="BY75" s="147"/>
      <c r="BZ75" s="147"/>
      <c r="CA75" s="147"/>
      <c r="CB75" s="147"/>
      <c r="CC75" s="147"/>
      <c r="CD75" s="151"/>
      <c r="CE75" s="84"/>
      <c r="CF75" s="84"/>
      <c r="CG75" s="81"/>
      <c r="CH75" s="79"/>
      <c r="CI75" s="79"/>
      <c r="CJ75" s="79"/>
    </row>
    <row r="76" spans="2:88" ht="6.75" customHeight="1">
      <c r="B76" s="79"/>
      <c r="C76" s="86"/>
      <c r="D76" s="86"/>
      <c r="E76" s="87"/>
      <c r="F76" s="87"/>
      <c r="G76" s="87"/>
      <c r="H76" s="87"/>
      <c r="I76" s="87"/>
      <c r="J76" s="87"/>
      <c r="K76" s="87"/>
      <c r="L76" s="87"/>
      <c r="M76" s="87"/>
      <c r="N76" s="135"/>
      <c r="O76" s="136"/>
      <c r="P76" s="136"/>
      <c r="Q76" s="137"/>
      <c r="R76" s="301" t="s">
        <v>139</v>
      </c>
      <c r="S76" s="301"/>
      <c r="T76" s="301"/>
      <c r="U76" s="301"/>
      <c r="V76" s="301" t="s">
        <v>140</v>
      </c>
      <c r="W76" s="301"/>
      <c r="X76" s="301"/>
      <c r="Y76" s="301"/>
      <c r="Z76" s="153" t="s">
        <v>141</v>
      </c>
      <c r="AA76" s="301" t="s">
        <v>141</v>
      </c>
      <c r="AB76" s="301"/>
      <c r="AC76" s="301"/>
      <c r="AD76" s="301"/>
      <c r="AE76" s="154"/>
      <c r="AF76" s="301" t="s">
        <v>142</v>
      </c>
      <c r="AG76" s="301"/>
      <c r="AH76" s="301"/>
      <c r="AI76" s="301"/>
      <c r="AJ76" s="154"/>
      <c r="AK76" s="301" t="s">
        <v>143</v>
      </c>
      <c r="AL76" s="311"/>
      <c r="AM76" s="311"/>
      <c r="AN76" s="311"/>
      <c r="AO76" s="301" t="s">
        <v>144</v>
      </c>
      <c r="AP76" s="301"/>
      <c r="AQ76" s="301"/>
      <c r="AR76" s="301"/>
      <c r="AS76" s="301"/>
      <c r="AT76" s="301" t="s">
        <v>145</v>
      </c>
      <c r="AU76" s="301"/>
      <c r="AV76" s="301"/>
      <c r="AW76" s="301"/>
      <c r="AX76" s="305" t="s">
        <v>146</v>
      </c>
      <c r="AY76" s="306"/>
      <c r="AZ76" s="306"/>
      <c r="BA76" s="306"/>
      <c r="BB76" s="306"/>
      <c r="BC76" s="314" t="s">
        <v>147</v>
      </c>
      <c r="BD76" s="314"/>
      <c r="BE76" s="314"/>
      <c r="BF76" s="314"/>
      <c r="BG76" s="301"/>
      <c r="BH76" s="152"/>
      <c r="BI76" s="152"/>
      <c r="BJ76" s="308" t="s">
        <v>148</v>
      </c>
      <c r="BK76" s="309"/>
      <c r="BL76" s="301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8"/>
      <c r="CE76" s="86"/>
      <c r="CF76" s="88"/>
      <c r="CG76" s="81"/>
      <c r="CH76" s="79"/>
      <c r="CI76" s="79"/>
      <c r="CJ76" s="79"/>
    </row>
    <row r="77" spans="2:88" ht="6.75" customHeight="1">
      <c r="B77" s="79"/>
      <c r="C77" s="86"/>
      <c r="D77" s="86"/>
      <c r="E77" s="87"/>
      <c r="F77" s="87"/>
      <c r="G77" s="87"/>
      <c r="H77" s="87"/>
      <c r="I77" s="87"/>
      <c r="N77" s="109"/>
      <c r="O77" s="307" t="s">
        <v>149</v>
      </c>
      <c r="P77" s="275"/>
      <c r="Q77" s="87"/>
      <c r="R77" s="302"/>
      <c r="S77" s="302"/>
      <c r="T77" s="302"/>
      <c r="U77" s="302"/>
      <c r="V77" s="302"/>
      <c r="W77" s="302"/>
      <c r="X77" s="302"/>
      <c r="Y77" s="302"/>
      <c r="Z77" s="155"/>
      <c r="AA77" s="302"/>
      <c r="AB77" s="302"/>
      <c r="AC77" s="302"/>
      <c r="AD77" s="302"/>
      <c r="AE77" s="156"/>
      <c r="AF77" s="302"/>
      <c r="AG77" s="302"/>
      <c r="AH77" s="302"/>
      <c r="AI77" s="302"/>
      <c r="AJ77" s="156"/>
      <c r="AK77" s="312"/>
      <c r="AL77" s="312"/>
      <c r="AM77" s="312"/>
      <c r="AN77" s="312"/>
      <c r="AO77" s="302"/>
      <c r="AP77" s="302"/>
      <c r="AQ77" s="302"/>
      <c r="AR77" s="302"/>
      <c r="AS77" s="302"/>
      <c r="AT77" s="302"/>
      <c r="AU77" s="302"/>
      <c r="AV77" s="302"/>
      <c r="AW77" s="302"/>
      <c r="AX77" s="269"/>
      <c r="AY77" s="269"/>
      <c r="AZ77" s="269"/>
      <c r="BA77" s="269"/>
      <c r="BB77" s="269"/>
      <c r="BC77" s="315"/>
      <c r="BD77" s="315"/>
      <c r="BE77" s="315"/>
      <c r="BF77" s="315"/>
      <c r="BG77" s="302"/>
      <c r="BH77" s="302" t="s">
        <v>150</v>
      </c>
      <c r="BI77" s="302"/>
      <c r="BJ77" s="310"/>
      <c r="BK77" s="310"/>
      <c r="BL77" s="302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112"/>
      <c r="CE77" s="86"/>
      <c r="CF77" s="88"/>
      <c r="CG77" s="81"/>
      <c r="CH77" s="79"/>
      <c r="CI77" s="79"/>
      <c r="CJ77" s="79"/>
    </row>
    <row r="78" spans="2:88" ht="6.75" customHeight="1">
      <c r="B78" s="79"/>
      <c r="C78" s="86"/>
      <c r="D78" s="86"/>
      <c r="E78" s="87"/>
      <c r="F78" s="87"/>
      <c r="G78" s="87"/>
      <c r="H78" s="87"/>
      <c r="I78" s="87"/>
      <c r="N78" s="109"/>
      <c r="O78" s="275"/>
      <c r="P78" s="275"/>
      <c r="Q78" s="87"/>
      <c r="R78" s="302"/>
      <c r="S78" s="302"/>
      <c r="T78" s="302"/>
      <c r="U78" s="302"/>
      <c r="V78" s="302"/>
      <c r="W78" s="302"/>
      <c r="X78" s="302"/>
      <c r="Y78" s="302"/>
      <c r="Z78" s="155"/>
      <c r="AA78" s="302"/>
      <c r="AB78" s="302"/>
      <c r="AC78" s="302"/>
      <c r="AD78" s="302"/>
      <c r="AE78" s="156"/>
      <c r="AF78" s="302"/>
      <c r="AG78" s="302"/>
      <c r="AH78" s="302"/>
      <c r="AI78" s="302"/>
      <c r="AJ78" s="156"/>
      <c r="AK78" s="312"/>
      <c r="AL78" s="312"/>
      <c r="AM78" s="312"/>
      <c r="AN78" s="312"/>
      <c r="AO78" s="302"/>
      <c r="AP78" s="302"/>
      <c r="AQ78" s="302"/>
      <c r="AR78" s="302"/>
      <c r="AS78" s="302"/>
      <c r="AT78" s="302"/>
      <c r="AU78" s="302"/>
      <c r="AV78" s="302"/>
      <c r="AW78" s="302"/>
      <c r="AX78" s="269"/>
      <c r="AY78" s="269"/>
      <c r="AZ78" s="269"/>
      <c r="BA78" s="269"/>
      <c r="BB78" s="269"/>
      <c r="BC78" s="315"/>
      <c r="BD78" s="315"/>
      <c r="BE78" s="315"/>
      <c r="BF78" s="315"/>
      <c r="BG78" s="302"/>
      <c r="BH78" s="302"/>
      <c r="BI78" s="302"/>
      <c r="BJ78" s="310"/>
      <c r="BK78" s="310"/>
      <c r="BL78" s="302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112"/>
      <c r="CE78" s="86"/>
      <c r="CF78" s="88"/>
      <c r="CG78" s="81"/>
      <c r="CH78" s="79"/>
      <c r="CI78" s="79"/>
      <c r="CJ78" s="79"/>
    </row>
    <row r="79" spans="2:88" ht="6.75" customHeight="1">
      <c r="B79" s="79"/>
      <c r="C79" s="86"/>
      <c r="D79" s="86"/>
      <c r="E79" s="87"/>
      <c r="F79" s="87"/>
      <c r="G79" s="87"/>
      <c r="H79" s="87"/>
      <c r="I79" s="87"/>
      <c r="N79" s="109"/>
      <c r="O79" s="275"/>
      <c r="P79" s="275"/>
      <c r="Q79" s="87"/>
      <c r="R79" s="302"/>
      <c r="S79" s="302"/>
      <c r="T79" s="302"/>
      <c r="U79" s="302"/>
      <c r="V79" s="302"/>
      <c r="W79" s="302"/>
      <c r="X79" s="302"/>
      <c r="Y79" s="302"/>
      <c r="Z79" s="155"/>
      <c r="AA79" s="302"/>
      <c r="AB79" s="302"/>
      <c r="AC79" s="302"/>
      <c r="AD79" s="302"/>
      <c r="AE79" s="156"/>
      <c r="AF79" s="302"/>
      <c r="AG79" s="302"/>
      <c r="AH79" s="302"/>
      <c r="AI79" s="302"/>
      <c r="AJ79" s="156"/>
      <c r="AK79" s="312"/>
      <c r="AL79" s="312"/>
      <c r="AM79" s="312"/>
      <c r="AN79" s="312"/>
      <c r="AO79" s="302"/>
      <c r="AP79" s="302"/>
      <c r="AQ79" s="302"/>
      <c r="AR79" s="302"/>
      <c r="AS79" s="302"/>
      <c r="AT79" s="302"/>
      <c r="AU79" s="302"/>
      <c r="AV79" s="302"/>
      <c r="AW79" s="302"/>
      <c r="AX79" s="269"/>
      <c r="AY79" s="269"/>
      <c r="AZ79" s="269"/>
      <c r="BA79" s="269"/>
      <c r="BB79" s="269"/>
      <c r="BC79" s="315"/>
      <c r="BD79" s="315"/>
      <c r="BE79" s="315"/>
      <c r="BF79" s="315"/>
      <c r="BG79" s="302"/>
      <c r="BH79" s="302"/>
      <c r="BI79" s="302"/>
      <c r="BJ79" s="310"/>
      <c r="BK79" s="310"/>
      <c r="BL79" s="302"/>
      <c r="BM79" s="294" t="s">
        <v>151</v>
      </c>
      <c r="BN79" s="317"/>
      <c r="BO79" s="317"/>
      <c r="BP79" s="317"/>
      <c r="BQ79" s="317"/>
      <c r="BR79" s="317"/>
      <c r="BS79" s="317"/>
      <c r="BT79" s="317"/>
      <c r="BU79" s="317"/>
      <c r="BV79" s="317"/>
      <c r="BW79" s="317"/>
      <c r="BX79" s="317"/>
      <c r="BY79" s="317"/>
      <c r="BZ79" s="317"/>
      <c r="CA79" s="317"/>
      <c r="CB79" s="317"/>
      <c r="CC79" s="317"/>
      <c r="CD79" s="318"/>
      <c r="CE79" s="86"/>
      <c r="CF79" s="88"/>
      <c r="CG79" s="81"/>
      <c r="CH79" s="79"/>
      <c r="CI79" s="79"/>
      <c r="CJ79" s="79"/>
    </row>
    <row r="80" spans="2:88" ht="6.75" customHeight="1">
      <c r="B80" s="79"/>
      <c r="C80" s="84"/>
      <c r="D80" s="84"/>
      <c r="E80" s="84"/>
      <c r="F80" s="84"/>
      <c r="G80" s="84"/>
      <c r="H80" s="84"/>
      <c r="I80" s="84"/>
      <c r="N80" s="109"/>
      <c r="O80" s="275"/>
      <c r="P80" s="275"/>
      <c r="Q80" s="87"/>
      <c r="R80" s="302"/>
      <c r="S80" s="302"/>
      <c r="T80" s="302"/>
      <c r="U80" s="302"/>
      <c r="V80" s="302"/>
      <c r="W80" s="302"/>
      <c r="X80" s="302"/>
      <c r="Y80" s="302"/>
      <c r="Z80" s="155"/>
      <c r="AA80" s="302"/>
      <c r="AB80" s="302"/>
      <c r="AC80" s="302"/>
      <c r="AD80" s="302"/>
      <c r="AE80" s="156"/>
      <c r="AF80" s="302"/>
      <c r="AG80" s="302"/>
      <c r="AH80" s="302"/>
      <c r="AI80" s="302"/>
      <c r="AJ80" s="156"/>
      <c r="AK80" s="312"/>
      <c r="AL80" s="312"/>
      <c r="AM80" s="312"/>
      <c r="AN80" s="312"/>
      <c r="AO80" s="302"/>
      <c r="AP80" s="302"/>
      <c r="AQ80" s="302"/>
      <c r="AR80" s="302"/>
      <c r="AS80" s="302"/>
      <c r="AT80" s="302"/>
      <c r="AU80" s="302"/>
      <c r="AV80" s="302"/>
      <c r="AW80" s="302"/>
      <c r="AX80" s="269"/>
      <c r="AY80" s="269"/>
      <c r="AZ80" s="269"/>
      <c r="BA80" s="269"/>
      <c r="BB80" s="269"/>
      <c r="BC80" s="315"/>
      <c r="BD80" s="315"/>
      <c r="BE80" s="315"/>
      <c r="BF80" s="315"/>
      <c r="BG80" s="302"/>
      <c r="BH80" s="302"/>
      <c r="BI80" s="302"/>
      <c r="BJ80" s="310"/>
      <c r="BK80" s="310"/>
      <c r="BL80" s="302"/>
      <c r="BM80" s="317"/>
      <c r="BN80" s="317"/>
      <c r="BO80" s="317"/>
      <c r="BP80" s="317"/>
      <c r="BQ80" s="317"/>
      <c r="BR80" s="317"/>
      <c r="BS80" s="317"/>
      <c r="BT80" s="317"/>
      <c r="BU80" s="317"/>
      <c r="BV80" s="317"/>
      <c r="BW80" s="317"/>
      <c r="BX80" s="317"/>
      <c r="BY80" s="317"/>
      <c r="BZ80" s="317"/>
      <c r="CA80" s="317"/>
      <c r="CB80" s="317"/>
      <c r="CC80" s="317"/>
      <c r="CD80" s="318"/>
      <c r="CE80" s="84"/>
      <c r="CF80" s="84"/>
      <c r="CG80" s="81"/>
      <c r="CH80" s="79"/>
      <c r="CI80" s="79"/>
      <c r="CJ80" s="79"/>
    </row>
    <row r="81" spans="2:88" ht="6.75" customHeight="1">
      <c r="B81" s="79"/>
      <c r="C81" s="86"/>
      <c r="D81" s="86"/>
      <c r="E81" s="87"/>
      <c r="F81" s="87"/>
      <c r="G81" s="87"/>
      <c r="H81" s="87"/>
      <c r="I81" s="87"/>
      <c r="N81" s="109"/>
      <c r="O81" s="275"/>
      <c r="P81" s="275"/>
      <c r="Q81" s="87"/>
      <c r="R81" s="302"/>
      <c r="S81" s="302"/>
      <c r="T81" s="302"/>
      <c r="U81" s="302"/>
      <c r="V81" s="302"/>
      <c r="W81" s="302"/>
      <c r="X81" s="302"/>
      <c r="Y81" s="302"/>
      <c r="Z81" s="155"/>
      <c r="AA81" s="302"/>
      <c r="AB81" s="302"/>
      <c r="AC81" s="302"/>
      <c r="AD81" s="302"/>
      <c r="AE81" s="156"/>
      <c r="AF81" s="302"/>
      <c r="AG81" s="302"/>
      <c r="AH81" s="302"/>
      <c r="AI81" s="302"/>
      <c r="AJ81" s="156"/>
      <c r="AK81" s="312"/>
      <c r="AL81" s="312"/>
      <c r="AM81" s="312"/>
      <c r="AN81" s="312"/>
      <c r="AO81" s="302"/>
      <c r="AP81" s="302"/>
      <c r="AQ81" s="302"/>
      <c r="AR81" s="302"/>
      <c r="AS81" s="302"/>
      <c r="AT81" s="302"/>
      <c r="AU81" s="302"/>
      <c r="AV81" s="302"/>
      <c r="AW81" s="302"/>
      <c r="AX81" s="269"/>
      <c r="AY81" s="269"/>
      <c r="AZ81" s="269"/>
      <c r="BA81" s="269"/>
      <c r="BB81" s="269"/>
      <c r="BC81" s="315"/>
      <c r="BD81" s="315"/>
      <c r="BE81" s="315"/>
      <c r="BF81" s="315"/>
      <c r="BG81" s="302"/>
      <c r="BH81" s="302"/>
      <c r="BI81" s="302"/>
      <c r="BJ81" s="310"/>
      <c r="BK81" s="310"/>
      <c r="BL81" s="302"/>
      <c r="BM81" s="317"/>
      <c r="BN81" s="317"/>
      <c r="BO81" s="317"/>
      <c r="BP81" s="317"/>
      <c r="BQ81" s="317"/>
      <c r="BR81" s="317"/>
      <c r="BS81" s="317"/>
      <c r="BT81" s="317"/>
      <c r="BU81" s="317"/>
      <c r="BV81" s="317"/>
      <c r="BW81" s="317"/>
      <c r="BX81" s="317"/>
      <c r="BY81" s="317"/>
      <c r="BZ81" s="317"/>
      <c r="CA81" s="317"/>
      <c r="CB81" s="317"/>
      <c r="CC81" s="317"/>
      <c r="CD81" s="318"/>
      <c r="CE81" s="86"/>
      <c r="CF81" s="88"/>
      <c r="CG81" s="81"/>
      <c r="CH81" s="79"/>
      <c r="CI81" s="79"/>
      <c r="CJ81" s="79"/>
    </row>
    <row r="82" spans="2:88" ht="6.75" customHeight="1">
      <c r="B82" s="79"/>
      <c r="C82" s="86"/>
      <c r="D82" s="86"/>
      <c r="E82" s="87"/>
      <c r="F82" s="87"/>
      <c r="G82" s="87"/>
      <c r="H82" s="87"/>
      <c r="I82" s="87"/>
      <c r="N82" s="109"/>
      <c r="O82" s="275"/>
      <c r="P82" s="275"/>
      <c r="Q82" s="87"/>
      <c r="R82" s="302"/>
      <c r="S82" s="302"/>
      <c r="T82" s="302"/>
      <c r="U82" s="302"/>
      <c r="V82" s="302"/>
      <c r="W82" s="302"/>
      <c r="X82" s="302"/>
      <c r="Y82" s="302"/>
      <c r="Z82" s="155"/>
      <c r="AA82" s="302"/>
      <c r="AB82" s="302"/>
      <c r="AC82" s="302"/>
      <c r="AD82" s="302"/>
      <c r="AE82" s="156"/>
      <c r="AF82" s="302"/>
      <c r="AG82" s="302"/>
      <c r="AH82" s="302"/>
      <c r="AI82" s="302"/>
      <c r="AJ82" s="156"/>
      <c r="AK82" s="312"/>
      <c r="AL82" s="312"/>
      <c r="AM82" s="312"/>
      <c r="AN82" s="312"/>
      <c r="AO82" s="302"/>
      <c r="AP82" s="302"/>
      <c r="AQ82" s="302"/>
      <c r="AR82" s="302"/>
      <c r="AS82" s="302"/>
      <c r="AT82" s="302"/>
      <c r="AU82" s="302"/>
      <c r="AV82" s="302"/>
      <c r="AW82" s="302"/>
      <c r="AX82" s="269"/>
      <c r="AY82" s="269"/>
      <c r="AZ82" s="269"/>
      <c r="BA82" s="269"/>
      <c r="BB82" s="269"/>
      <c r="BC82" s="315"/>
      <c r="BD82" s="315"/>
      <c r="BE82" s="315"/>
      <c r="BF82" s="315"/>
      <c r="BG82" s="302"/>
      <c r="BH82" s="302"/>
      <c r="BI82" s="302"/>
      <c r="BJ82" s="310"/>
      <c r="BK82" s="310"/>
      <c r="BL82" s="302"/>
      <c r="BM82" s="294" t="s">
        <v>152</v>
      </c>
      <c r="BN82" s="317"/>
      <c r="BO82" s="317"/>
      <c r="BP82" s="317"/>
      <c r="BQ82" s="317"/>
      <c r="BR82" s="317"/>
      <c r="BS82" s="317"/>
      <c r="BT82" s="317"/>
      <c r="BU82" s="317"/>
      <c r="BV82" s="317"/>
      <c r="BW82" s="317"/>
      <c r="BX82" s="317"/>
      <c r="BY82" s="317"/>
      <c r="BZ82" s="317"/>
      <c r="CA82" s="317"/>
      <c r="CB82" s="317"/>
      <c r="CC82" s="317"/>
      <c r="CD82" s="318"/>
      <c r="CE82" s="86"/>
      <c r="CF82" s="88"/>
      <c r="CG82" s="81"/>
      <c r="CH82" s="79"/>
      <c r="CI82" s="79"/>
      <c r="CJ82" s="79"/>
    </row>
    <row r="83" spans="2:88" ht="6.75" customHeight="1">
      <c r="B83" s="79"/>
      <c r="C83" s="86"/>
      <c r="D83" s="86"/>
      <c r="E83" s="87"/>
      <c r="F83" s="87"/>
      <c r="G83" s="87"/>
      <c r="H83" s="87"/>
      <c r="I83" s="87"/>
      <c r="N83" s="109"/>
      <c r="O83" s="275"/>
      <c r="P83" s="275"/>
      <c r="Q83" s="87"/>
      <c r="R83" s="86"/>
      <c r="S83" s="86"/>
      <c r="T83" s="86"/>
      <c r="U83" s="159"/>
      <c r="V83" s="160"/>
      <c r="W83" s="160"/>
      <c r="X83" s="160"/>
      <c r="Y83" s="160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310"/>
      <c r="BK83" s="310"/>
      <c r="BL83" s="86"/>
      <c r="BM83" s="317"/>
      <c r="BN83" s="317"/>
      <c r="BO83" s="317"/>
      <c r="BP83" s="317"/>
      <c r="BQ83" s="317"/>
      <c r="BR83" s="317"/>
      <c r="BS83" s="317"/>
      <c r="BT83" s="317"/>
      <c r="BU83" s="317"/>
      <c r="BV83" s="317"/>
      <c r="BW83" s="317"/>
      <c r="BX83" s="317"/>
      <c r="BY83" s="317"/>
      <c r="BZ83" s="317"/>
      <c r="CA83" s="317"/>
      <c r="CB83" s="317"/>
      <c r="CC83" s="317"/>
      <c r="CD83" s="318"/>
      <c r="CE83" s="86"/>
      <c r="CF83" s="88"/>
      <c r="CG83" s="81"/>
      <c r="CH83" s="79"/>
      <c r="CI83" s="79"/>
      <c r="CJ83" s="79"/>
    </row>
    <row r="84" spans="2:88" ht="6.75" customHeight="1">
      <c r="B84" s="79"/>
      <c r="C84" s="86"/>
      <c r="D84" s="86"/>
      <c r="E84" s="87"/>
      <c r="F84" s="87"/>
      <c r="G84" s="87"/>
      <c r="H84" s="87"/>
      <c r="I84" s="87"/>
      <c r="J84" s="87"/>
      <c r="K84" s="87"/>
      <c r="L84" s="87"/>
      <c r="M84" s="87"/>
      <c r="N84" s="109"/>
      <c r="O84" s="275"/>
      <c r="P84" s="275"/>
      <c r="Q84" s="87"/>
      <c r="R84" s="313" t="s">
        <v>153</v>
      </c>
      <c r="S84" s="275"/>
      <c r="T84" s="275"/>
      <c r="U84" s="275"/>
      <c r="V84" s="160"/>
      <c r="W84" s="160"/>
      <c r="X84" s="160"/>
      <c r="Y84" s="160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317"/>
      <c r="BN84" s="317"/>
      <c r="BO84" s="317"/>
      <c r="BP84" s="317"/>
      <c r="BQ84" s="317"/>
      <c r="BR84" s="317"/>
      <c r="BS84" s="317"/>
      <c r="BT84" s="317"/>
      <c r="BU84" s="317"/>
      <c r="BV84" s="317"/>
      <c r="BW84" s="317"/>
      <c r="BX84" s="317"/>
      <c r="BY84" s="317"/>
      <c r="BZ84" s="317"/>
      <c r="CA84" s="317"/>
      <c r="CB84" s="317"/>
      <c r="CC84" s="317"/>
      <c r="CD84" s="318"/>
      <c r="CE84" s="86"/>
      <c r="CF84" s="88"/>
      <c r="CG84" s="81"/>
      <c r="CH84" s="79"/>
      <c r="CI84" s="79"/>
      <c r="CJ84" s="79"/>
    </row>
    <row r="85" spans="2:88" ht="6.75" customHeight="1">
      <c r="B85" s="79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113"/>
      <c r="O85" s="275"/>
      <c r="P85" s="275"/>
      <c r="Q85" s="87"/>
      <c r="R85" s="275"/>
      <c r="S85" s="275"/>
      <c r="T85" s="275"/>
      <c r="U85" s="275"/>
      <c r="V85" s="161"/>
      <c r="W85" s="298">
        <f>IF(CM153=0,"",CM153)</f>
      </c>
      <c r="X85" s="300"/>
      <c r="Y85" s="162"/>
      <c r="Z85" s="163"/>
      <c r="AA85" s="161"/>
      <c r="AB85" s="298">
        <f>IF(CN153=0,"",CN153)</f>
      </c>
      <c r="AC85" s="299"/>
      <c r="AD85" s="162"/>
      <c r="AE85" s="164"/>
      <c r="AG85" s="298">
        <f>IF(CO153=0,"",CO153)</f>
      </c>
      <c r="AH85" s="299"/>
      <c r="AI85" s="162"/>
      <c r="AJ85" s="164"/>
      <c r="AL85" s="298">
        <f>IF(CP153=0,"",CP153)</f>
      </c>
      <c r="AM85" s="299"/>
      <c r="AN85" s="162"/>
      <c r="AP85" s="298">
        <f>IF(CQ153=0,"",CQ153)</f>
      </c>
      <c r="AQ85" s="299"/>
      <c r="AR85" s="162"/>
      <c r="AS85" s="163"/>
      <c r="AT85" s="161"/>
      <c r="AU85" s="298">
        <f>IF(CR153=0,"",CR153)</f>
      </c>
      <c r="AV85" s="300"/>
      <c r="AW85" s="162"/>
      <c r="AX85" s="163"/>
      <c r="AY85" s="298">
        <f>IF(CS153=0,"",CS153)</f>
      </c>
      <c r="AZ85" s="299"/>
      <c r="BA85" s="299"/>
      <c r="BB85" s="162"/>
      <c r="BC85" s="161"/>
      <c r="BD85" s="298">
        <f>IF(CT153=0,"",CT153)</f>
      </c>
      <c r="BE85" s="299"/>
      <c r="BF85" s="162"/>
      <c r="BG85" s="163"/>
      <c r="BI85" s="298">
        <f>IF(CU153=0,"",CU153)</f>
      </c>
      <c r="BJ85" s="299"/>
      <c r="BK85" s="162"/>
      <c r="BL85" s="303"/>
      <c r="BM85" s="165"/>
      <c r="BN85" s="165"/>
      <c r="BO85" s="165"/>
      <c r="BP85" s="165"/>
      <c r="BQ85" s="165"/>
      <c r="BR85" s="165"/>
      <c r="BS85" s="165"/>
      <c r="BT85" s="165"/>
      <c r="BU85" s="165"/>
      <c r="BV85" s="165"/>
      <c r="BW85" s="165"/>
      <c r="BX85" s="165"/>
      <c r="BY85" s="165"/>
      <c r="BZ85" s="165"/>
      <c r="CA85" s="165"/>
      <c r="CB85" s="165"/>
      <c r="CC85" s="165"/>
      <c r="CD85" s="166"/>
      <c r="CE85" s="84"/>
      <c r="CF85" s="84"/>
      <c r="CG85" s="81"/>
      <c r="CH85" s="79"/>
      <c r="CI85" s="79"/>
      <c r="CJ85" s="79"/>
    </row>
    <row r="86" spans="2:88" ht="6.75" customHeight="1">
      <c r="B86" s="79"/>
      <c r="C86" s="86"/>
      <c r="D86" s="86"/>
      <c r="E86" s="87"/>
      <c r="F86" s="87"/>
      <c r="G86" s="87"/>
      <c r="H86" s="87"/>
      <c r="I86" s="87"/>
      <c r="J86" s="87"/>
      <c r="K86" s="87"/>
      <c r="L86" s="87"/>
      <c r="M86" s="87"/>
      <c r="N86" s="109"/>
      <c r="O86" s="275"/>
      <c r="P86" s="275"/>
      <c r="Q86" s="87"/>
      <c r="R86" s="275"/>
      <c r="S86" s="275"/>
      <c r="T86" s="275"/>
      <c r="U86" s="275"/>
      <c r="V86" s="162"/>
      <c r="W86" s="300"/>
      <c r="X86" s="300"/>
      <c r="Y86" s="162"/>
      <c r="Z86" s="164"/>
      <c r="AA86" s="162"/>
      <c r="AB86" s="299"/>
      <c r="AC86" s="299"/>
      <c r="AD86" s="162"/>
      <c r="AE86" s="164"/>
      <c r="AF86" s="162"/>
      <c r="AG86" s="299"/>
      <c r="AH86" s="299"/>
      <c r="AI86" s="162"/>
      <c r="AJ86" s="164"/>
      <c r="AK86" s="162"/>
      <c r="AL86" s="299"/>
      <c r="AM86" s="299"/>
      <c r="AN86" s="162"/>
      <c r="AO86" s="162"/>
      <c r="AP86" s="299"/>
      <c r="AQ86" s="299"/>
      <c r="AR86" s="162"/>
      <c r="AS86" s="167"/>
      <c r="AT86" s="162"/>
      <c r="AU86" s="300"/>
      <c r="AV86" s="300"/>
      <c r="AW86" s="162"/>
      <c r="AX86" s="164"/>
      <c r="AY86" s="299"/>
      <c r="AZ86" s="299"/>
      <c r="BA86" s="299"/>
      <c r="BB86" s="162"/>
      <c r="BC86" s="162"/>
      <c r="BD86" s="299"/>
      <c r="BE86" s="299"/>
      <c r="BF86" s="162"/>
      <c r="BG86" s="167"/>
      <c r="BH86" s="162"/>
      <c r="BI86" s="299"/>
      <c r="BJ86" s="299"/>
      <c r="BK86" s="162"/>
      <c r="BL86" s="304"/>
      <c r="BM86" s="165"/>
      <c r="BN86" s="165"/>
      <c r="BO86" s="165"/>
      <c r="BP86" s="165"/>
      <c r="BQ86" s="165"/>
      <c r="BR86" s="165"/>
      <c r="BS86" s="165"/>
      <c r="BT86" s="165"/>
      <c r="BU86" s="165"/>
      <c r="BV86" s="165"/>
      <c r="BW86" s="165"/>
      <c r="BX86" s="165"/>
      <c r="BY86" s="165"/>
      <c r="BZ86" s="165"/>
      <c r="CA86" s="165"/>
      <c r="CB86" s="165"/>
      <c r="CC86" s="165"/>
      <c r="CD86" s="166"/>
      <c r="CE86" s="86"/>
      <c r="CF86" s="88"/>
      <c r="CG86" s="81"/>
      <c r="CH86" s="79"/>
      <c r="CI86" s="79"/>
      <c r="CJ86" s="79"/>
    </row>
    <row r="87" spans="2:88" ht="6.75" customHeight="1">
      <c r="B87" s="79"/>
      <c r="C87" s="86"/>
      <c r="D87" s="86"/>
      <c r="E87" s="87"/>
      <c r="F87" s="87"/>
      <c r="G87" s="87"/>
      <c r="H87" s="87"/>
      <c r="I87" s="87"/>
      <c r="J87" s="87"/>
      <c r="K87" s="87"/>
      <c r="L87" s="87"/>
      <c r="M87" s="87"/>
      <c r="N87" s="109"/>
      <c r="O87" s="275"/>
      <c r="P87" s="275"/>
      <c r="Q87" s="87"/>
      <c r="R87" s="275"/>
      <c r="S87" s="275"/>
      <c r="T87" s="275"/>
      <c r="U87" s="275"/>
      <c r="V87" s="162"/>
      <c r="W87" s="300"/>
      <c r="X87" s="300"/>
      <c r="Y87" s="162"/>
      <c r="Z87" s="164"/>
      <c r="AA87" s="162"/>
      <c r="AB87" s="299"/>
      <c r="AC87" s="299"/>
      <c r="AD87" s="162"/>
      <c r="AE87" s="164"/>
      <c r="AF87" s="162"/>
      <c r="AG87" s="299"/>
      <c r="AH87" s="299"/>
      <c r="AI87" s="162"/>
      <c r="AJ87" s="164"/>
      <c r="AK87" s="162"/>
      <c r="AL87" s="299"/>
      <c r="AM87" s="299"/>
      <c r="AN87" s="162"/>
      <c r="AO87" s="162"/>
      <c r="AP87" s="299"/>
      <c r="AQ87" s="299"/>
      <c r="AR87" s="162"/>
      <c r="AS87" s="167"/>
      <c r="AT87" s="162"/>
      <c r="AU87" s="300"/>
      <c r="AV87" s="300"/>
      <c r="AW87" s="162"/>
      <c r="AX87" s="164"/>
      <c r="AY87" s="299"/>
      <c r="AZ87" s="299"/>
      <c r="BA87" s="299"/>
      <c r="BB87" s="162"/>
      <c r="BC87" s="162"/>
      <c r="BD87" s="299"/>
      <c r="BE87" s="299"/>
      <c r="BF87" s="162"/>
      <c r="BG87" s="167"/>
      <c r="BH87" s="162"/>
      <c r="BI87" s="299"/>
      <c r="BJ87" s="299"/>
      <c r="BK87" s="162"/>
      <c r="BL87" s="304"/>
      <c r="BM87" s="294" t="s">
        <v>154</v>
      </c>
      <c r="BN87" s="275"/>
      <c r="BO87" s="275"/>
      <c r="BP87" s="275"/>
      <c r="BQ87" s="275"/>
      <c r="BR87" s="275"/>
      <c r="BS87" s="275"/>
      <c r="BT87" s="275"/>
      <c r="BU87" s="275"/>
      <c r="BV87" s="275"/>
      <c r="BW87" s="275"/>
      <c r="BX87" s="275"/>
      <c r="BY87" s="275"/>
      <c r="BZ87" s="275"/>
      <c r="CA87" s="275"/>
      <c r="CB87" s="275"/>
      <c r="CC87" s="275"/>
      <c r="CD87" s="295"/>
      <c r="CE87" s="86"/>
      <c r="CF87" s="88"/>
      <c r="CG87" s="81"/>
      <c r="CH87" s="79"/>
      <c r="CI87" s="79"/>
      <c r="CJ87" s="79"/>
    </row>
    <row r="88" spans="2:88" ht="6.75" customHeight="1">
      <c r="B88" s="79"/>
      <c r="C88" s="86"/>
      <c r="D88" s="86"/>
      <c r="E88" s="87"/>
      <c r="F88" s="87"/>
      <c r="G88" s="87"/>
      <c r="H88" s="87"/>
      <c r="I88" s="87"/>
      <c r="J88" s="87"/>
      <c r="K88" s="87"/>
      <c r="L88" s="87"/>
      <c r="M88" s="87"/>
      <c r="N88" s="109"/>
      <c r="O88" s="275"/>
      <c r="P88" s="275"/>
      <c r="Q88" s="87"/>
      <c r="R88" s="275"/>
      <c r="S88" s="275"/>
      <c r="T88" s="275"/>
      <c r="U88" s="275"/>
      <c r="V88" s="162"/>
      <c r="W88" s="300"/>
      <c r="X88" s="300"/>
      <c r="Y88" s="162"/>
      <c r="Z88" s="164"/>
      <c r="AA88" s="162"/>
      <c r="AB88" s="299"/>
      <c r="AC88" s="299"/>
      <c r="AD88" s="162"/>
      <c r="AE88" s="164"/>
      <c r="AF88" s="162"/>
      <c r="AG88" s="299"/>
      <c r="AH88" s="299"/>
      <c r="AI88" s="162"/>
      <c r="AJ88" s="164"/>
      <c r="AK88" s="162"/>
      <c r="AL88" s="299"/>
      <c r="AM88" s="299"/>
      <c r="AN88" s="162"/>
      <c r="AO88" s="162"/>
      <c r="AP88" s="299"/>
      <c r="AQ88" s="299"/>
      <c r="AR88" s="162"/>
      <c r="AS88" s="167"/>
      <c r="AT88" s="162"/>
      <c r="AU88" s="300"/>
      <c r="AV88" s="300"/>
      <c r="AW88" s="162"/>
      <c r="AX88" s="164"/>
      <c r="AY88" s="299"/>
      <c r="AZ88" s="299"/>
      <c r="BA88" s="299"/>
      <c r="BB88" s="162"/>
      <c r="BC88" s="162"/>
      <c r="BD88" s="299"/>
      <c r="BE88" s="299"/>
      <c r="BF88" s="162"/>
      <c r="BG88" s="167"/>
      <c r="BH88" s="162"/>
      <c r="BI88" s="299"/>
      <c r="BJ88" s="299"/>
      <c r="BK88" s="162"/>
      <c r="BL88" s="304"/>
      <c r="BM88" s="275"/>
      <c r="BN88" s="275"/>
      <c r="BO88" s="275"/>
      <c r="BP88" s="275"/>
      <c r="BQ88" s="275"/>
      <c r="BR88" s="275"/>
      <c r="BS88" s="275"/>
      <c r="BT88" s="275"/>
      <c r="BU88" s="275"/>
      <c r="BV88" s="275"/>
      <c r="BW88" s="275"/>
      <c r="BX88" s="275"/>
      <c r="BY88" s="275"/>
      <c r="BZ88" s="275"/>
      <c r="CA88" s="275"/>
      <c r="CB88" s="275"/>
      <c r="CC88" s="275"/>
      <c r="CD88" s="295"/>
      <c r="CE88" s="86"/>
      <c r="CF88" s="88"/>
      <c r="CG88" s="81"/>
      <c r="CH88" s="79"/>
      <c r="CI88" s="79"/>
      <c r="CJ88" s="79"/>
    </row>
    <row r="89" spans="2:88" ht="6.75" customHeight="1">
      <c r="B89" s="79"/>
      <c r="C89" s="86"/>
      <c r="D89" s="86"/>
      <c r="E89" s="87"/>
      <c r="F89" s="87"/>
      <c r="G89" s="87"/>
      <c r="H89" s="87"/>
      <c r="I89" s="87"/>
      <c r="J89" s="87"/>
      <c r="K89" s="87"/>
      <c r="L89" s="87"/>
      <c r="M89" s="87"/>
      <c r="N89" s="109"/>
      <c r="O89" s="96"/>
      <c r="P89" s="96"/>
      <c r="Q89" s="87"/>
      <c r="R89" s="275"/>
      <c r="S89" s="275"/>
      <c r="T89" s="275"/>
      <c r="U89" s="275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86"/>
      <c r="BM89" s="157"/>
      <c r="BN89" s="157"/>
      <c r="BO89" s="157"/>
      <c r="BP89" s="157"/>
      <c r="BQ89" s="157"/>
      <c r="BR89" s="157"/>
      <c r="BS89" s="157"/>
      <c r="BT89" s="157"/>
      <c r="BU89" s="157"/>
      <c r="BV89" s="157"/>
      <c r="BW89" s="157"/>
      <c r="BX89" s="157"/>
      <c r="BY89" s="157"/>
      <c r="BZ89" s="157"/>
      <c r="CA89" s="157"/>
      <c r="CB89" s="157"/>
      <c r="CC89" s="157"/>
      <c r="CD89" s="158"/>
      <c r="CE89" s="86"/>
      <c r="CF89" s="88"/>
      <c r="CG89" s="81"/>
      <c r="CH89" s="79"/>
      <c r="CI89" s="79"/>
      <c r="CJ89" s="79"/>
    </row>
    <row r="90" spans="2:88" ht="6.75" customHeight="1">
      <c r="B90" s="79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113"/>
      <c r="O90" s="96"/>
      <c r="P90" s="96"/>
      <c r="Q90" s="289" t="s">
        <v>155</v>
      </c>
      <c r="R90" s="296"/>
      <c r="S90" s="296"/>
      <c r="T90" s="296"/>
      <c r="U90" s="296"/>
      <c r="V90" s="296"/>
      <c r="W90" s="296"/>
      <c r="X90" s="297" t="s">
        <v>156</v>
      </c>
      <c r="Y90" s="296"/>
      <c r="Z90" s="296"/>
      <c r="AA90" s="296"/>
      <c r="AB90" s="296"/>
      <c r="AC90" s="296"/>
      <c r="AD90" s="296"/>
      <c r="AE90" s="289" t="s">
        <v>170</v>
      </c>
      <c r="AF90" s="289"/>
      <c r="AG90" s="289"/>
      <c r="AH90" s="289"/>
      <c r="AI90" s="289"/>
      <c r="AJ90" s="289"/>
      <c r="AK90" s="289"/>
      <c r="AL90" s="289"/>
      <c r="AM90" s="289"/>
      <c r="AN90" s="289"/>
      <c r="AO90" s="289"/>
      <c r="AP90" s="289"/>
      <c r="AQ90" s="289"/>
      <c r="AR90" s="289"/>
      <c r="AS90" s="289"/>
      <c r="AT90" s="289"/>
      <c r="AU90" s="289"/>
      <c r="AV90" s="289"/>
      <c r="AW90" s="289"/>
      <c r="AX90" s="289"/>
      <c r="AY90" s="289"/>
      <c r="AZ90" s="289"/>
      <c r="BA90" s="289"/>
      <c r="BB90" s="289"/>
      <c r="BC90" s="289"/>
      <c r="BD90" s="289"/>
      <c r="BE90" s="289"/>
      <c r="BF90" s="289"/>
      <c r="BG90" s="289"/>
      <c r="BH90" s="289"/>
      <c r="BI90" s="289"/>
      <c r="BJ90" s="289"/>
      <c r="BK90" s="289"/>
      <c r="BL90" s="289"/>
      <c r="BM90" s="289"/>
      <c r="BN90" s="289"/>
      <c r="BO90" s="289"/>
      <c r="BP90" s="289"/>
      <c r="BQ90" s="289"/>
      <c r="BR90" s="289"/>
      <c r="BS90" s="289"/>
      <c r="BT90" s="289"/>
      <c r="BU90" s="289"/>
      <c r="BV90" s="289"/>
      <c r="BW90" s="289"/>
      <c r="BX90" s="289"/>
      <c r="BY90" s="289"/>
      <c r="BZ90" s="289"/>
      <c r="CA90" s="289"/>
      <c r="CB90" s="289"/>
      <c r="CC90" s="289"/>
      <c r="CD90" s="119"/>
      <c r="CE90" s="84"/>
      <c r="CF90" s="84"/>
      <c r="CG90" s="81"/>
      <c r="CH90" s="79"/>
      <c r="CI90" s="79"/>
      <c r="CJ90" s="79"/>
    </row>
    <row r="91" spans="2:88" ht="6.75" customHeight="1">
      <c r="B91" s="79"/>
      <c r="C91" s="86"/>
      <c r="D91" s="86"/>
      <c r="E91" s="87"/>
      <c r="F91" s="87"/>
      <c r="G91" s="87"/>
      <c r="H91" s="87"/>
      <c r="I91" s="87"/>
      <c r="J91" s="87"/>
      <c r="K91" s="139"/>
      <c r="L91" s="90"/>
      <c r="M91" s="90"/>
      <c r="N91" s="169"/>
      <c r="O91" s="90"/>
      <c r="P91" s="139"/>
      <c r="Q91" s="296"/>
      <c r="R91" s="296"/>
      <c r="S91" s="296"/>
      <c r="T91" s="296"/>
      <c r="U91" s="296"/>
      <c r="V91" s="296"/>
      <c r="W91" s="296"/>
      <c r="X91" s="296"/>
      <c r="Y91" s="296"/>
      <c r="Z91" s="296"/>
      <c r="AA91" s="296"/>
      <c r="AB91" s="296"/>
      <c r="AC91" s="296"/>
      <c r="AD91" s="296"/>
      <c r="AE91" s="289"/>
      <c r="AF91" s="289"/>
      <c r="AG91" s="289"/>
      <c r="AH91" s="289"/>
      <c r="AI91" s="289"/>
      <c r="AJ91" s="289"/>
      <c r="AK91" s="289"/>
      <c r="AL91" s="289"/>
      <c r="AM91" s="289"/>
      <c r="AN91" s="289"/>
      <c r="AO91" s="289"/>
      <c r="AP91" s="289"/>
      <c r="AQ91" s="289"/>
      <c r="AR91" s="289"/>
      <c r="AS91" s="289"/>
      <c r="AT91" s="289"/>
      <c r="AU91" s="289"/>
      <c r="AV91" s="289"/>
      <c r="AW91" s="289"/>
      <c r="AX91" s="289"/>
      <c r="AY91" s="289"/>
      <c r="AZ91" s="289"/>
      <c r="BA91" s="289"/>
      <c r="BB91" s="289"/>
      <c r="BC91" s="289"/>
      <c r="BD91" s="289"/>
      <c r="BE91" s="289"/>
      <c r="BF91" s="289"/>
      <c r="BG91" s="289"/>
      <c r="BH91" s="289"/>
      <c r="BI91" s="289"/>
      <c r="BJ91" s="289"/>
      <c r="BK91" s="289"/>
      <c r="BL91" s="289"/>
      <c r="BM91" s="289"/>
      <c r="BN91" s="289"/>
      <c r="BO91" s="289"/>
      <c r="BP91" s="289"/>
      <c r="BQ91" s="289"/>
      <c r="BR91" s="289"/>
      <c r="BS91" s="289"/>
      <c r="BT91" s="289"/>
      <c r="BU91" s="289"/>
      <c r="BV91" s="289"/>
      <c r="BW91" s="289"/>
      <c r="BX91" s="289"/>
      <c r="BY91" s="289"/>
      <c r="BZ91" s="289"/>
      <c r="CA91" s="289"/>
      <c r="CB91" s="289"/>
      <c r="CC91" s="289"/>
      <c r="CD91" s="170"/>
      <c r="CE91" s="86"/>
      <c r="CF91" s="88"/>
      <c r="CG91" s="81"/>
      <c r="CH91" s="79"/>
      <c r="CI91" s="79"/>
      <c r="CJ91" s="79"/>
    </row>
    <row r="92" spans="2:88" ht="6.75" customHeight="1">
      <c r="B92" s="79"/>
      <c r="J92" s="87"/>
      <c r="K92" s="139"/>
      <c r="L92" s="139"/>
      <c r="M92" s="139"/>
      <c r="N92" s="171"/>
      <c r="O92" s="172"/>
      <c r="P92" s="172"/>
      <c r="Q92" s="296"/>
      <c r="R92" s="296"/>
      <c r="S92" s="296"/>
      <c r="T92" s="296"/>
      <c r="U92" s="296"/>
      <c r="V92" s="296"/>
      <c r="W92" s="296"/>
      <c r="X92" s="296"/>
      <c r="Y92" s="296"/>
      <c r="Z92" s="296"/>
      <c r="AA92" s="296"/>
      <c r="AB92" s="296"/>
      <c r="AC92" s="296"/>
      <c r="AD92" s="296"/>
      <c r="AE92" s="289"/>
      <c r="AF92" s="289"/>
      <c r="AG92" s="289"/>
      <c r="AH92" s="289"/>
      <c r="AI92" s="289"/>
      <c r="AJ92" s="289"/>
      <c r="AK92" s="289"/>
      <c r="AL92" s="289"/>
      <c r="AM92" s="289"/>
      <c r="AN92" s="289"/>
      <c r="AO92" s="289"/>
      <c r="AP92" s="289"/>
      <c r="AQ92" s="289"/>
      <c r="AR92" s="289"/>
      <c r="AS92" s="289"/>
      <c r="AT92" s="289"/>
      <c r="AU92" s="289"/>
      <c r="AV92" s="289"/>
      <c r="AW92" s="289"/>
      <c r="AX92" s="289"/>
      <c r="AY92" s="289"/>
      <c r="AZ92" s="289"/>
      <c r="BA92" s="289"/>
      <c r="BB92" s="289"/>
      <c r="BC92" s="289"/>
      <c r="BD92" s="289"/>
      <c r="BE92" s="289"/>
      <c r="BF92" s="289"/>
      <c r="BG92" s="289"/>
      <c r="BH92" s="289"/>
      <c r="BI92" s="289"/>
      <c r="BJ92" s="289"/>
      <c r="BK92" s="289"/>
      <c r="BL92" s="289"/>
      <c r="BM92" s="289"/>
      <c r="BN92" s="289"/>
      <c r="BO92" s="289"/>
      <c r="BP92" s="289"/>
      <c r="BQ92" s="289"/>
      <c r="BR92" s="289"/>
      <c r="BS92" s="289"/>
      <c r="BT92" s="289"/>
      <c r="BU92" s="289"/>
      <c r="BV92" s="289"/>
      <c r="BW92" s="289"/>
      <c r="BX92" s="289"/>
      <c r="BY92" s="289"/>
      <c r="BZ92" s="289"/>
      <c r="CA92" s="289"/>
      <c r="CB92" s="289"/>
      <c r="CC92" s="289"/>
      <c r="CD92" s="112"/>
      <c r="CE92" s="86"/>
      <c r="CF92" s="88"/>
      <c r="CG92" s="81"/>
      <c r="CH92" s="79"/>
      <c r="CI92" s="79"/>
      <c r="CJ92" s="79"/>
    </row>
    <row r="93" spans="2:88" ht="6.75" customHeight="1">
      <c r="B93" s="79"/>
      <c r="K93" s="173"/>
      <c r="L93" s="139"/>
      <c r="M93" s="139"/>
      <c r="N93" s="290" t="s">
        <v>157</v>
      </c>
      <c r="O93" s="275"/>
      <c r="P93" s="275"/>
      <c r="Q93" s="174"/>
      <c r="R93" s="174"/>
      <c r="S93" s="174"/>
      <c r="T93" s="174"/>
      <c r="U93" s="174"/>
      <c r="V93" s="174"/>
      <c r="W93" s="168"/>
      <c r="X93" s="168"/>
      <c r="Y93" s="149"/>
      <c r="Z93" s="149"/>
      <c r="AA93" s="149"/>
      <c r="AB93" s="96"/>
      <c r="AC93" s="96"/>
      <c r="AD93" s="96"/>
      <c r="AE93" s="168"/>
      <c r="AF93" s="96"/>
      <c r="AG93" s="96"/>
      <c r="AH93" s="96"/>
      <c r="AI93" s="96"/>
      <c r="AJ93" s="145"/>
      <c r="AK93" s="90"/>
      <c r="AL93" s="96"/>
      <c r="AM93" s="96"/>
      <c r="AN93" s="96"/>
      <c r="AO93" s="96"/>
      <c r="AP93" s="90"/>
      <c r="AQ93" s="90"/>
      <c r="AR93" s="90"/>
      <c r="AS93" s="90"/>
      <c r="AT93" s="90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  <c r="BS93" s="145"/>
      <c r="BT93" s="145"/>
      <c r="BU93" s="145"/>
      <c r="BV93" s="90"/>
      <c r="BW93" s="90"/>
      <c r="BX93" s="90"/>
      <c r="BY93" s="90"/>
      <c r="BZ93" s="90"/>
      <c r="CA93" s="90"/>
      <c r="CB93" s="90"/>
      <c r="CC93" s="90"/>
      <c r="CD93" s="112"/>
      <c r="CE93" s="86"/>
      <c r="CF93" s="88"/>
      <c r="CG93" s="81"/>
      <c r="CH93" s="79"/>
      <c r="CI93" s="79"/>
      <c r="CJ93" s="79"/>
    </row>
    <row r="94" spans="2:88" ht="6.75" customHeight="1">
      <c r="B94" s="79"/>
      <c r="K94" s="173"/>
      <c r="L94" s="139"/>
      <c r="M94" s="139"/>
      <c r="N94" s="291"/>
      <c r="O94" s="275"/>
      <c r="P94" s="275"/>
      <c r="Q94" s="292" t="s">
        <v>158</v>
      </c>
      <c r="R94" s="293"/>
      <c r="S94" s="293"/>
      <c r="T94" s="293"/>
      <c r="U94" s="293"/>
      <c r="V94" s="293"/>
      <c r="W94" s="293"/>
      <c r="X94" s="168"/>
      <c r="Y94" s="279">
        <f>CM156</f>
        <v>0</v>
      </c>
      <c r="Z94" s="275"/>
      <c r="AA94" s="275"/>
      <c r="AB94" s="275"/>
      <c r="AC94" s="96"/>
      <c r="AD94" s="96"/>
      <c r="AE94" s="168"/>
      <c r="AF94" s="286">
        <f>IF($CK$3="","",VLOOKUP($CK$3,'欠席入力'!$B$5:$K$104,6))</f>
        <v>0</v>
      </c>
      <c r="AG94" s="287"/>
      <c r="AH94" s="287"/>
      <c r="AI94" s="287"/>
      <c r="AJ94" s="287"/>
      <c r="AK94" s="287"/>
      <c r="AL94" s="287"/>
      <c r="AM94" s="287"/>
      <c r="AN94" s="287"/>
      <c r="AO94" s="287"/>
      <c r="AP94" s="287"/>
      <c r="AQ94" s="287"/>
      <c r="AR94" s="287"/>
      <c r="AS94" s="287"/>
      <c r="AT94" s="287"/>
      <c r="AU94" s="287"/>
      <c r="AV94" s="287"/>
      <c r="AW94" s="287"/>
      <c r="AX94" s="287"/>
      <c r="AY94" s="287"/>
      <c r="AZ94" s="287"/>
      <c r="BA94" s="287"/>
      <c r="BB94" s="287"/>
      <c r="BC94" s="287"/>
      <c r="BD94" s="287"/>
      <c r="BE94" s="287"/>
      <c r="BF94" s="287"/>
      <c r="BG94" s="287"/>
      <c r="BH94" s="287"/>
      <c r="BI94" s="287"/>
      <c r="BJ94" s="287"/>
      <c r="BK94" s="287"/>
      <c r="BL94" s="287"/>
      <c r="BM94" s="287"/>
      <c r="BN94" s="287"/>
      <c r="BO94" s="287"/>
      <c r="BP94" s="287"/>
      <c r="BQ94" s="287"/>
      <c r="BR94" s="287"/>
      <c r="BS94" s="287"/>
      <c r="BT94" s="287"/>
      <c r="BU94" s="287"/>
      <c r="BV94" s="287"/>
      <c r="BW94" s="287"/>
      <c r="BX94" s="287"/>
      <c r="BY94" s="287"/>
      <c r="BZ94" s="287"/>
      <c r="CA94" s="287"/>
      <c r="CB94" s="287"/>
      <c r="CC94" s="287"/>
      <c r="CD94" s="112"/>
      <c r="CE94" s="86"/>
      <c r="CF94" s="88"/>
      <c r="CG94" s="81"/>
      <c r="CH94" s="79"/>
      <c r="CI94" s="79"/>
      <c r="CJ94" s="79"/>
    </row>
    <row r="95" spans="2:88" ht="6.75" customHeight="1">
      <c r="B95" s="79"/>
      <c r="I95" s="175"/>
      <c r="J95" s="94"/>
      <c r="K95" s="94"/>
      <c r="L95" s="94"/>
      <c r="M95" s="139"/>
      <c r="N95" s="291"/>
      <c r="O95" s="275"/>
      <c r="P95" s="275"/>
      <c r="Q95" s="293"/>
      <c r="R95" s="293"/>
      <c r="S95" s="293"/>
      <c r="T95" s="293"/>
      <c r="U95" s="293"/>
      <c r="V95" s="293"/>
      <c r="W95" s="293"/>
      <c r="X95" s="90"/>
      <c r="Y95" s="275"/>
      <c r="Z95" s="275"/>
      <c r="AA95" s="275"/>
      <c r="AB95" s="275"/>
      <c r="AC95" s="288" t="s">
        <v>4</v>
      </c>
      <c r="AD95" s="275"/>
      <c r="AE95" s="90"/>
      <c r="AF95" s="287"/>
      <c r="AG95" s="287"/>
      <c r="AH95" s="287"/>
      <c r="AI95" s="287"/>
      <c r="AJ95" s="287"/>
      <c r="AK95" s="287"/>
      <c r="AL95" s="287"/>
      <c r="AM95" s="287"/>
      <c r="AN95" s="287"/>
      <c r="AO95" s="287"/>
      <c r="AP95" s="287"/>
      <c r="AQ95" s="287"/>
      <c r="AR95" s="287"/>
      <c r="AS95" s="287"/>
      <c r="AT95" s="287"/>
      <c r="AU95" s="287"/>
      <c r="AV95" s="287"/>
      <c r="AW95" s="287"/>
      <c r="AX95" s="287"/>
      <c r="AY95" s="287"/>
      <c r="AZ95" s="287"/>
      <c r="BA95" s="287"/>
      <c r="BB95" s="287"/>
      <c r="BC95" s="287"/>
      <c r="BD95" s="287"/>
      <c r="BE95" s="287"/>
      <c r="BF95" s="287"/>
      <c r="BG95" s="287"/>
      <c r="BH95" s="287"/>
      <c r="BI95" s="287"/>
      <c r="BJ95" s="287"/>
      <c r="BK95" s="287"/>
      <c r="BL95" s="287"/>
      <c r="BM95" s="287"/>
      <c r="BN95" s="287"/>
      <c r="BO95" s="287"/>
      <c r="BP95" s="287"/>
      <c r="BQ95" s="287"/>
      <c r="BR95" s="287"/>
      <c r="BS95" s="287"/>
      <c r="BT95" s="287"/>
      <c r="BU95" s="287"/>
      <c r="BV95" s="287"/>
      <c r="BW95" s="287"/>
      <c r="BX95" s="287"/>
      <c r="BY95" s="287"/>
      <c r="BZ95" s="287"/>
      <c r="CA95" s="287"/>
      <c r="CB95" s="287"/>
      <c r="CC95" s="287"/>
      <c r="CD95" s="112"/>
      <c r="CE95" s="84"/>
      <c r="CF95" s="84"/>
      <c r="CG95" s="81"/>
      <c r="CH95" s="79"/>
      <c r="CI95" s="79"/>
      <c r="CJ95" s="79"/>
    </row>
    <row r="96" spans="2:88" ht="6.75" customHeight="1">
      <c r="B96" s="79"/>
      <c r="I96" s="94"/>
      <c r="J96" s="94"/>
      <c r="K96" s="94"/>
      <c r="L96" s="94"/>
      <c r="M96" s="139"/>
      <c r="N96" s="291"/>
      <c r="O96" s="275"/>
      <c r="P96" s="275"/>
      <c r="Q96" s="293"/>
      <c r="R96" s="293"/>
      <c r="S96" s="293"/>
      <c r="T96" s="293"/>
      <c r="U96" s="293"/>
      <c r="V96" s="293"/>
      <c r="W96" s="293"/>
      <c r="X96" s="90"/>
      <c r="Y96" s="275"/>
      <c r="Z96" s="275"/>
      <c r="AA96" s="275"/>
      <c r="AB96" s="275"/>
      <c r="AC96" s="275"/>
      <c r="AD96" s="275"/>
      <c r="AE96" s="90"/>
      <c r="AF96" s="287"/>
      <c r="AG96" s="287"/>
      <c r="AH96" s="287"/>
      <c r="AI96" s="287"/>
      <c r="AJ96" s="287"/>
      <c r="AK96" s="287"/>
      <c r="AL96" s="287"/>
      <c r="AM96" s="287"/>
      <c r="AN96" s="287"/>
      <c r="AO96" s="287"/>
      <c r="AP96" s="287"/>
      <c r="AQ96" s="287"/>
      <c r="AR96" s="287"/>
      <c r="AS96" s="287"/>
      <c r="AT96" s="287"/>
      <c r="AU96" s="287"/>
      <c r="AV96" s="287"/>
      <c r="AW96" s="287"/>
      <c r="AX96" s="287"/>
      <c r="AY96" s="287"/>
      <c r="AZ96" s="287"/>
      <c r="BA96" s="287"/>
      <c r="BB96" s="287"/>
      <c r="BC96" s="287"/>
      <c r="BD96" s="287"/>
      <c r="BE96" s="287"/>
      <c r="BF96" s="287"/>
      <c r="BG96" s="287"/>
      <c r="BH96" s="287"/>
      <c r="BI96" s="287"/>
      <c r="BJ96" s="287"/>
      <c r="BK96" s="287"/>
      <c r="BL96" s="287"/>
      <c r="BM96" s="287"/>
      <c r="BN96" s="287"/>
      <c r="BO96" s="287"/>
      <c r="BP96" s="287"/>
      <c r="BQ96" s="287"/>
      <c r="BR96" s="287"/>
      <c r="BS96" s="287"/>
      <c r="BT96" s="287"/>
      <c r="BU96" s="287"/>
      <c r="BV96" s="287"/>
      <c r="BW96" s="287"/>
      <c r="BX96" s="287"/>
      <c r="BY96" s="287"/>
      <c r="BZ96" s="287"/>
      <c r="CA96" s="287"/>
      <c r="CB96" s="287"/>
      <c r="CC96" s="287"/>
      <c r="CD96" s="177"/>
      <c r="CE96" s="86"/>
      <c r="CF96" s="88"/>
      <c r="CG96" s="81"/>
      <c r="CH96" s="79"/>
      <c r="CI96" s="79"/>
      <c r="CJ96" s="79"/>
    </row>
    <row r="97" spans="2:88" ht="6.75" customHeight="1">
      <c r="B97" s="79"/>
      <c r="I97" s="94"/>
      <c r="J97" s="94"/>
      <c r="K97" s="94"/>
      <c r="L97" s="94"/>
      <c r="M97" s="139"/>
      <c r="N97" s="291"/>
      <c r="O97" s="275"/>
      <c r="P97" s="275"/>
      <c r="Q97" s="178"/>
      <c r="R97" s="178"/>
      <c r="S97" s="178"/>
      <c r="T97" s="178"/>
      <c r="U97" s="178"/>
      <c r="V97" s="178"/>
      <c r="W97" s="162"/>
      <c r="X97" s="179"/>
      <c r="Y97" s="96"/>
      <c r="Z97" s="96"/>
      <c r="AA97" s="96"/>
      <c r="AB97" s="96"/>
      <c r="AC97" s="96"/>
      <c r="AD97" s="96"/>
      <c r="AE97" s="179"/>
      <c r="AF97" s="96"/>
      <c r="AG97" s="96"/>
      <c r="AH97" s="96"/>
      <c r="AI97" s="96"/>
      <c r="AJ97" s="90"/>
      <c r="AK97" s="179"/>
      <c r="AL97" s="96"/>
      <c r="AM97" s="96"/>
      <c r="AN97" s="96"/>
      <c r="AO97" s="96"/>
      <c r="AP97" s="176"/>
      <c r="AQ97" s="176"/>
      <c r="AR97" s="176"/>
      <c r="AS97" s="176"/>
      <c r="AT97" s="176"/>
      <c r="AU97" s="176"/>
      <c r="AV97" s="176"/>
      <c r="AW97" s="176"/>
      <c r="AX97" s="176"/>
      <c r="AY97" s="176"/>
      <c r="AZ97" s="176"/>
      <c r="BA97" s="176"/>
      <c r="BB97" s="176"/>
      <c r="BC97" s="176"/>
      <c r="BD97" s="176"/>
      <c r="BE97" s="176"/>
      <c r="BF97" s="176"/>
      <c r="BG97" s="176"/>
      <c r="BH97" s="176"/>
      <c r="BI97" s="176"/>
      <c r="BJ97" s="176"/>
      <c r="BK97" s="176"/>
      <c r="BL97" s="176"/>
      <c r="BM97" s="176"/>
      <c r="BN97" s="176"/>
      <c r="BO97" s="176"/>
      <c r="BP97" s="176"/>
      <c r="BQ97" s="176"/>
      <c r="BR97" s="176"/>
      <c r="BS97" s="176"/>
      <c r="BT97" s="176"/>
      <c r="BU97" s="176"/>
      <c r="BV97" s="176"/>
      <c r="BW97" s="176"/>
      <c r="BX97" s="176"/>
      <c r="BY97" s="176"/>
      <c r="BZ97" s="176"/>
      <c r="CA97" s="176"/>
      <c r="CB97" s="176"/>
      <c r="CC97" s="176"/>
      <c r="CD97" s="177"/>
      <c r="CE97" s="86"/>
      <c r="CF97" s="88"/>
      <c r="CG97" s="81"/>
      <c r="CH97" s="79"/>
      <c r="CI97" s="79"/>
      <c r="CJ97" s="79"/>
    </row>
    <row r="98" spans="2:88" ht="6.75" customHeight="1">
      <c r="B98" s="79"/>
      <c r="K98" s="173"/>
      <c r="L98" s="139"/>
      <c r="M98" s="139"/>
      <c r="N98" s="291"/>
      <c r="O98" s="275"/>
      <c r="P98" s="275"/>
      <c r="Q98" s="139"/>
      <c r="R98" s="139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146"/>
      <c r="AQ98" s="146"/>
      <c r="AR98" s="180"/>
      <c r="AS98" s="90"/>
      <c r="AT98" s="146"/>
      <c r="AU98" s="146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170"/>
      <c r="CE98" s="86"/>
      <c r="CF98" s="88"/>
      <c r="CG98" s="81"/>
      <c r="CH98" s="79"/>
      <c r="CI98" s="79"/>
      <c r="CJ98" s="79"/>
    </row>
    <row r="99" spans="2:88" ht="6.75" customHeight="1">
      <c r="B99" s="79"/>
      <c r="C99" s="86"/>
      <c r="D99" s="86"/>
      <c r="E99" s="87"/>
      <c r="F99" s="87"/>
      <c r="G99" s="87"/>
      <c r="H99" s="87"/>
      <c r="I99" s="87"/>
      <c r="J99" s="87"/>
      <c r="K99" s="90"/>
      <c r="L99" s="90"/>
      <c r="M99" s="139"/>
      <c r="N99" s="291"/>
      <c r="O99" s="275"/>
      <c r="P99" s="275"/>
      <c r="Q99" s="292" t="s">
        <v>159</v>
      </c>
      <c r="R99" s="293"/>
      <c r="S99" s="293"/>
      <c r="T99" s="293"/>
      <c r="U99" s="293"/>
      <c r="V99" s="293"/>
      <c r="W99" s="293"/>
      <c r="X99" s="90"/>
      <c r="Y99" s="279">
        <f>CM157</f>
        <v>0</v>
      </c>
      <c r="Z99" s="275"/>
      <c r="AA99" s="275"/>
      <c r="AB99" s="275"/>
      <c r="AC99" s="90"/>
      <c r="AD99" s="90"/>
      <c r="AE99" s="90"/>
      <c r="AF99" s="286">
        <f>IF($CK$3="","",VLOOKUP($CK$3,'欠席入力'!$B$5:$K$104,8))</f>
        <v>0</v>
      </c>
      <c r="AG99" s="287"/>
      <c r="AH99" s="287"/>
      <c r="AI99" s="287"/>
      <c r="AJ99" s="287"/>
      <c r="AK99" s="287"/>
      <c r="AL99" s="287"/>
      <c r="AM99" s="287"/>
      <c r="AN99" s="287"/>
      <c r="AO99" s="287"/>
      <c r="AP99" s="287"/>
      <c r="AQ99" s="287"/>
      <c r="AR99" s="287"/>
      <c r="AS99" s="287"/>
      <c r="AT99" s="287"/>
      <c r="AU99" s="287"/>
      <c r="AV99" s="287"/>
      <c r="AW99" s="287"/>
      <c r="AX99" s="287"/>
      <c r="AY99" s="287"/>
      <c r="AZ99" s="287"/>
      <c r="BA99" s="287"/>
      <c r="BB99" s="287"/>
      <c r="BC99" s="287"/>
      <c r="BD99" s="287"/>
      <c r="BE99" s="287"/>
      <c r="BF99" s="287"/>
      <c r="BG99" s="287"/>
      <c r="BH99" s="287"/>
      <c r="BI99" s="287"/>
      <c r="BJ99" s="287"/>
      <c r="BK99" s="287"/>
      <c r="BL99" s="287"/>
      <c r="BM99" s="287"/>
      <c r="BN99" s="287"/>
      <c r="BO99" s="287"/>
      <c r="BP99" s="287"/>
      <c r="BQ99" s="287"/>
      <c r="BR99" s="287"/>
      <c r="BS99" s="287"/>
      <c r="BT99" s="287"/>
      <c r="BU99" s="287"/>
      <c r="BV99" s="287"/>
      <c r="BW99" s="287"/>
      <c r="BX99" s="287"/>
      <c r="BY99" s="287"/>
      <c r="BZ99" s="287"/>
      <c r="CA99" s="287"/>
      <c r="CB99" s="287"/>
      <c r="CC99" s="287"/>
      <c r="CD99" s="170"/>
      <c r="CE99" s="86"/>
      <c r="CF99" s="88"/>
      <c r="CG99" s="81"/>
      <c r="CH99" s="79"/>
      <c r="CI99" s="79"/>
      <c r="CJ99" s="79"/>
    </row>
    <row r="100" spans="2:88" ht="6.75" customHeight="1">
      <c r="B100" s="79"/>
      <c r="C100" s="84"/>
      <c r="D100" s="84"/>
      <c r="E100" s="84"/>
      <c r="F100" s="84"/>
      <c r="G100" s="84"/>
      <c r="H100" s="84"/>
      <c r="I100" s="84"/>
      <c r="J100" s="84"/>
      <c r="K100" s="90"/>
      <c r="L100" s="90"/>
      <c r="M100" s="139"/>
      <c r="N100" s="291"/>
      <c r="O100" s="275"/>
      <c r="P100" s="275"/>
      <c r="Q100" s="293"/>
      <c r="R100" s="293"/>
      <c r="S100" s="293"/>
      <c r="T100" s="293"/>
      <c r="U100" s="293"/>
      <c r="V100" s="293"/>
      <c r="W100" s="293"/>
      <c r="X100" s="90"/>
      <c r="Y100" s="275"/>
      <c r="Z100" s="275"/>
      <c r="AA100" s="275"/>
      <c r="AB100" s="275"/>
      <c r="AC100" s="288" t="s">
        <v>4</v>
      </c>
      <c r="AD100" s="275"/>
      <c r="AE100" s="90"/>
      <c r="AF100" s="287"/>
      <c r="AG100" s="287"/>
      <c r="AH100" s="287"/>
      <c r="AI100" s="287"/>
      <c r="AJ100" s="287"/>
      <c r="AK100" s="287"/>
      <c r="AL100" s="287"/>
      <c r="AM100" s="287"/>
      <c r="AN100" s="287"/>
      <c r="AO100" s="287"/>
      <c r="AP100" s="287"/>
      <c r="AQ100" s="287"/>
      <c r="AR100" s="287"/>
      <c r="AS100" s="287"/>
      <c r="AT100" s="287"/>
      <c r="AU100" s="287"/>
      <c r="AV100" s="287"/>
      <c r="AW100" s="287"/>
      <c r="AX100" s="287"/>
      <c r="AY100" s="287"/>
      <c r="AZ100" s="287"/>
      <c r="BA100" s="287"/>
      <c r="BB100" s="287"/>
      <c r="BC100" s="287"/>
      <c r="BD100" s="287"/>
      <c r="BE100" s="287"/>
      <c r="BF100" s="287"/>
      <c r="BG100" s="287"/>
      <c r="BH100" s="287"/>
      <c r="BI100" s="287"/>
      <c r="BJ100" s="287"/>
      <c r="BK100" s="287"/>
      <c r="BL100" s="287"/>
      <c r="BM100" s="287"/>
      <c r="BN100" s="287"/>
      <c r="BO100" s="287"/>
      <c r="BP100" s="287"/>
      <c r="BQ100" s="287"/>
      <c r="BR100" s="287"/>
      <c r="BS100" s="287"/>
      <c r="BT100" s="287"/>
      <c r="BU100" s="287"/>
      <c r="BV100" s="287"/>
      <c r="BW100" s="287"/>
      <c r="BX100" s="287"/>
      <c r="BY100" s="287"/>
      <c r="BZ100" s="287"/>
      <c r="CA100" s="287"/>
      <c r="CB100" s="287"/>
      <c r="CC100" s="287"/>
      <c r="CD100" s="181"/>
      <c r="CG100" s="79"/>
      <c r="CH100" s="79"/>
      <c r="CI100" s="79"/>
      <c r="CJ100" s="79"/>
    </row>
    <row r="101" spans="2:88" ht="6.75" customHeight="1">
      <c r="B101" s="79"/>
      <c r="C101" s="86"/>
      <c r="D101" s="86"/>
      <c r="E101" s="87"/>
      <c r="F101" s="87"/>
      <c r="G101" s="87"/>
      <c r="H101" s="87"/>
      <c r="I101" s="87"/>
      <c r="J101" s="87"/>
      <c r="K101" s="90"/>
      <c r="L101" s="90"/>
      <c r="M101" s="139"/>
      <c r="N101" s="291"/>
      <c r="O101" s="275"/>
      <c r="P101" s="275"/>
      <c r="Q101" s="293"/>
      <c r="R101" s="293"/>
      <c r="S101" s="293"/>
      <c r="T101" s="293"/>
      <c r="U101" s="293"/>
      <c r="V101" s="293"/>
      <c r="W101" s="293"/>
      <c r="X101" s="179"/>
      <c r="Y101" s="275"/>
      <c r="Z101" s="275"/>
      <c r="AA101" s="275"/>
      <c r="AB101" s="275"/>
      <c r="AC101" s="275"/>
      <c r="AD101" s="275"/>
      <c r="AE101" s="179"/>
      <c r="AF101" s="287"/>
      <c r="AG101" s="287"/>
      <c r="AH101" s="287"/>
      <c r="AI101" s="287"/>
      <c r="AJ101" s="287"/>
      <c r="AK101" s="287"/>
      <c r="AL101" s="287"/>
      <c r="AM101" s="287"/>
      <c r="AN101" s="287"/>
      <c r="AO101" s="287"/>
      <c r="AP101" s="287"/>
      <c r="AQ101" s="287"/>
      <c r="AR101" s="287"/>
      <c r="AS101" s="287"/>
      <c r="AT101" s="287"/>
      <c r="AU101" s="287"/>
      <c r="AV101" s="287"/>
      <c r="AW101" s="287"/>
      <c r="AX101" s="287"/>
      <c r="AY101" s="287"/>
      <c r="AZ101" s="287"/>
      <c r="BA101" s="287"/>
      <c r="BB101" s="287"/>
      <c r="BC101" s="287"/>
      <c r="BD101" s="287"/>
      <c r="BE101" s="287"/>
      <c r="BF101" s="287"/>
      <c r="BG101" s="287"/>
      <c r="BH101" s="287"/>
      <c r="BI101" s="287"/>
      <c r="BJ101" s="287"/>
      <c r="BK101" s="287"/>
      <c r="BL101" s="287"/>
      <c r="BM101" s="287"/>
      <c r="BN101" s="287"/>
      <c r="BO101" s="287"/>
      <c r="BP101" s="287"/>
      <c r="BQ101" s="287"/>
      <c r="BR101" s="287"/>
      <c r="BS101" s="287"/>
      <c r="BT101" s="287"/>
      <c r="BU101" s="287"/>
      <c r="BV101" s="287"/>
      <c r="BW101" s="287"/>
      <c r="BX101" s="287"/>
      <c r="BY101" s="287"/>
      <c r="BZ101" s="287"/>
      <c r="CA101" s="287"/>
      <c r="CB101" s="287"/>
      <c r="CC101" s="287"/>
      <c r="CD101" s="181"/>
      <c r="CG101" s="79"/>
      <c r="CH101" s="79"/>
      <c r="CI101" s="79"/>
      <c r="CJ101" s="79"/>
    </row>
    <row r="102" spans="2:88" ht="6.75" customHeight="1">
      <c r="B102" s="79"/>
      <c r="C102" s="86"/>
      <c r="D102" s="86"/>
      <c r="E102" s="87"/>
      <c r="F102" s="87"/>
      <c r="G102" s="87"/>
      <c r="H102" s="87"/>
      <c r="I102" s="87"/>
      <c r="J102" s="87"/>
      <c r="K102" s="90"/>
      <c r="L102" s="90"/>
      <c r="M102" s="139"/>
      <c r="N102" s="291"/>
      <c r="O102" s="275"/>
      <c r="P102" s="275"/>
      <c r="Q102" s="139"/>
      <c r="R102" s="139"/>
      <c r="S102" s="90"/>
      <c r="T102" s="90"/>
      <c r="U102" s="90"/>
      <c r="V102" s="90"/>
      <c r="W102" s="90"/>
      <c r="X102" s="90"/>
      <c r="Y102" s="148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148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0"/>
      <c r="BZ102" s="90"/>
      <c r="CA102" s="90"/>
      <c r="CB102" s="90"/>
      <c r="CC102" s="90"/>
      <c r="CD102" s="170"/>
      <c r="CG102" s="79"/>
      <c r="CH102" s="79"/>
      <c r="CI102" s="79"/>
      <c r="CJ102" s="79"/>
    </row>
    <row r="103" spans="2:88" ht="6.75" customHeight="1">
      <c r="B103" s="79"/>
      <c r="C103" s="86"/>
      <c r="D103" s="86"/>
      <c r="E103" s="87"/>
      <c r="F103" s="87"/>
      <c r="G103" s="87"/>
      <c r="H103" s="87"/>
      <c r="I103" s="87"/>
      <c r="J103" s="87"/>
      <c r="K103" s="90"/>
      <c r="L103" s="90"/>
      <c r="M103" s="139"/>
      <c r="N103" s="291"/>
      <c r="O103" s="275"/>
      <c r="P103" s="275"/>
      <c r="Q103" s="139"/>
      <c r="R103" s="139"/>
      <c r="S103" s="90"/>
      <c r="T103" s="90"/>
      <c r="U103" s="90"/>
      <c r="V103" s="90"/>
      <c r="W103" s="90"/>
      <c r="X103" s="90"/>
      <c r="Y103" s="148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148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  <c r="CB103" s="90"/>
      <c r="CC103" s="90"/>
      <c r="CD103" s="170"/>
      <c r="CG103" s="79"/>
      <c r="CH103" s="79"/>
      <c r="CI103" s="79"/>
      <c r="CJ103" s="79"/>
    </row>
    <row r="104" spans="2:88" ht="6.75" customHeight="1">
      <c r="B104" s="79"/>
      <c r="C104" s="86"/>
      <c r="D104" s="86"/>
      <c r="E104" s="87"/>
      <c r="F104" s="87"/>
      <c r="G104" s="87"/>
      <c r="H104" s="87"/>
      <c r="I104" s="87"/>
      <c r="J104" s="87"/>
      <c r="K104" s="90"/>
      <c r="L104" s="90"/>
      <c r="M104" s="139"/>
      <c r="N104" s="291"/>
      <c r="O104" s="275"/>
      <c r="P104" s="275"/>
      <c r="Q104" s="289" t="s">
        <v>160</v>
      </c>
      <c r="R104" s="275"/>
      <c r="S104" s="275"/>
      <c r="T104" s="275"/>
      <c r="U104" s="275"/>
      <c r="V104" s="275"/>
      <c r="W104" s="275"/>
      <c r="X104" s="90"/>
      <c r="Y104" s="279">
        <f>CM158</f>
        <v>0</v>
      </c>
      <c r="Z104" s="275"/>
      <c r="AA104" s="275"/>
      <c r="AB104" s="275"/>
      <c r="AC104" s="288" t="s">
        <v>4</v>
      </c>
      <c r="AD104" s="275"/>
      <c r="AE104" s="90"/>
      <c r="AF104" s="286">
        <f>IF($CK$3="","",VLOOKUP($CK$3,'欠席入力'!$B$5:$K$104,10))</f>
        <v>0</v>
      </c>
      <c r="AG104" s="287"/>
      <c r="AH104" s="287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87"/>
      <c r="AS104" s="287"/>
      <c r="AT104" s="287"/>
      <c r="AU104" s="287"/>
      <c r="AV104" s="287"/>
      <c r="AW104" s="287"/>
      <c r="AX104" s="287"/>
      <c r="AY104" s="287"/>
      <c r="AZ104" s="287"/>
      <c r="BA104" s="287"/>
      <c r="BB104" s="287"/>
      <c r="BC104" s="287"/>
      <c r="BD104" s="287"/>
      <c r="BE104" s="287"/>
      <c r="BF104" s="287"/>
      <c r="BG104" s="287"/>
      <c r="BH104" s="287"/>
      <c r="BI104" s="287"/>
      <c r="BJ104" s="287"/>
      <c r="BK104" s="287"/>
      <c r="BL104" s="287"/>
      <c r="BM104" s="287"/>
      <c r="BN104" s="287"/>
      <c r="BO104" s="287"/>
      <c r="BP104" s="287"/>
      <c r="BQ104" s="287"/>
      <c r="BR104" s="287"/>
      <c r="BS104" s="287"/>
      <c r="BT104" s="287"/>
      <c r="BU104" s="287"/>
      <c r="BV104" s="287"/>
      <c r="BW104" s="287"/>
      <c r="BX104" s="287"/>
      <c r="BY104" s="287"/>
      <c r="BZ104" s="287"/>
      <c r="CA104" s="287"/>
      <c r="CB104" s="287"/>
      <c r="CC104" s="287"/>
      <c r="CD104" s="177"/>
      <c r="CG104" s="79"/>
      <c r="CH104" s="79"/>
      <c r="CI104" s="79"/>
      <c r="CJ104" s="79"/>
    </row>
    <row r="105" spans="2:88" ht="6.75" customHeight="1">
      <c r="B105" s="79"/>
      <c r="C105" s="84"/>
      <c r="D105" s="84"/>
      <c r="E105" s="84"/>
      <c r="F105" s="84"/>
      <c r="G105" s="84"/>
      <c r="H105" s="84"/>
      <c r="I105" s="84"/>
      <c r="J105" s="84"/>
      <c r="K105" s="139"/>
      <c r="L105" s="139"/>
      <c r="M105" s="139"/>
      <c r="N105" s="182"/>
      <c r="O105" s="183"/>
      <c r="P105" s="96"/>
      <c r="Q105" s="275"/>
      <c r="R105" s="275"/>
      <c r="S105" s="275"/>
      <c r="T105" s="275"/>
      <c r="U105" s="275"/>
      <c r="V105" s="275"/>
      <c r="W105" s="275"/>
      <c r="X105" s="179"/>
      <c r="Y105" s="275"/>
      <c r="Z105" s="275"/>
      <c r="AA105" s="275"/>
      <c r="AB105" s="275"/>
      <c r="AC105" s="275"/>
      <c r="AD105" s="275"/>
      <c r="AE105" s="179"/>
      <c r="AF105" s="287"/>
      <c r="AG105" s="287"/>
      <c r="AH105" s="287"/>
      <c r="AI105" s="287"/>
      <c r="AJ105" s="287"/>
      <c r="AK105" s="287"/>
      <c r="AL105" s="287"/>
      <c r="AM105" s="287"/>
      <c r="AN105" s="287"/>
      <c r="AO105" s="287"/>
      <c r="AP105" s="287"/>
      <c r="AQ105" s="287"/>
      <c r="AR105" s="287"/>
      <c r="AS105" s="287"/>
      <c r="AT105" s="287"/>
      <c r="AU105" s="287"/>
      <c r="AV105" s="287"/>
      <c r="AW105" s="287"/>
      <c r="AX105" s="287"/>
      <c r="AY105" s="287"/>
      <c r="AZ105" s="287"/>
      <c r="BA105" s="287"/>
      <c r="BB105" s="287"/>
      <c r="BC105" s="287"/>
      <c r="BD105" s="287"/>
      <c r="BE105" s="287"/>
      <c r="BF105" s="287"/>
      <c r="BG105" s="287"/>
      <c r="BH105" s="287"/>
      <c r="BI105" s="287"/>
      <c r="BJ105" s="287"/>
      <c r="BK105" s="287"/>
      <c r="BL105" s="287"/>
      <c r="BM105" s="287"/>
      <c r="BN105" s="287"/>
      <c r="BO105" s="287"/>
      <c r="BP105" s="287"/>
      <c r="BQ105" s="287"/>
      <c r="BR105" s="287"/>
      <c r="BS105" s="287"/>
      <c r="BT105" s="287"/>
      <c r="BU105" s="287"/>
      <c r="BV105" s="287"/>
      <c r="BW105" s="287"/>
      <c r="BX105" s="287"/>
      <c r="BY105" s="287"/>
      <c r="BZ105" s="287"/>
      <c r="CA105" s="287"/>
      <c r="CB105" s="287"/>
      <c r="CC105" s="287"/>
      <c r="CD105" s="177"/>
      <c r="CG105" s="79"/>
      <c r="CH105" s="79"/>
      <c r="CI105" s="79"/>
      <c r="CJ105" s="79"/>
    </row>
    <row r="106" spans="2:88" ht="6.75" customHeight="1">
      <c r="B106" s="79"/>
      <c r="C106" s="86"/>
      <c r="D106" s="86"/>
      <c r="E106" s="87"/>
      <c r="F106" s="87"/>
      <c r="G106" s="87"/>
      <c r="H106" s="87"/>
      <c r="I106" s="87"/>
      <c r="J106" s="87"/>
      <c r="K106" s="87"/>
      <c r="L106" s="87"/>
      <c r="M106" s="87"/>
      <c r="N106" s="93"/>
      <c r="O106" s="96"/>
      <c r="P106" s="96"/>
      <c r="Q106" s="275"/>
      <c r="R106" s="275"/>
      <c r="S106" s="275"/>
      <c r="T106" s="275"/>
      <c r="U106" s="275"/>
      <c r="V106" s="275"/>
      <c r="W106" s="275"/>
      <c r="X106" s="90"/>
      <c r="Y106" s="275"/>
      <c r="Z106" s="275"/>
      <c r="AA106" s="275"/>
      <c r="AB106" s="275"/>
      <c r="AC106" s="275"/>
      <c r="AD106" s="275"/>
      <c r="AE106" s="90"/>
      <c r="AF106" s="287"/>
      <c r="AG106" s="287"/>
      <c r="AH106" s="287"/>
      <c r="AI106" s="287"/>
      <c r="AJ106" s="287"/>
      <c r="AK106" s="287"/>
      <c r="AL106" s="287"/>
      <c r="AM106" s="287"/>
      <c r="AN106" s="287"/>
      <c r="AO106" s="287"/>
      <c r="AP106" s="287"/>
      <c r="AQ106" s="287"/>
      <c r="AR106" s="287"/>
      <c r="AS106" s="287"/>
      <c r="AT106" s="287"/>
      <c r="AU106" s="287"/>
      <c r="AV106" s="287"/>
      <c r="AW106" s="287"/>
      <c r="AX106" s="287"/>
      <c r="AY106" s="287"/>
      <c r="AZ106" s="287"/>
      <c r="BA106" s="287"/>
      <c r="BB106" s="287"/>
      <c r="BC106" s="287"/>
      <c r="BD106" s="287"/>
      <c r="BE106" s="287"/>
      <c r="BF106" s="287"/>
      <c r="BG106" s="287"/>
      <c r="BH106" s="287"/>
      <c r="BI106" s="287"/>
      <c r="BJ106" s="287"/>
      <c r="BK106" s="287"/>
      <c r="BL106" s="287"/>
      <c r="BM106" s="287"/>
      <c r="BN106" s="287"/>
      <c r="BO106" s="287"/>
      <c r="BP106" s="287"/>
      <c r="BQ106" s="287"/>
      <c r="BR106" s="287"/>
      <c r="BS106" s="287"/>
      <c r="BT106" s="287"/>
      <c r="BU106" s="287"/>
      <c r="BV106" s="287"/>
      <c r="BW106" s="287"/>
      <c r="BX106" s="287"/>
      <c r="BY106" s="287"/>
      <c r="BZ106" s="287"/>
      <c r="CA106" s="287"/>
      <c r="CB106" s="287"/>
      <c r="CC106" s="287"/>
      <c r="CD106" s="112"/>
      <c r="CG106" s="79"/>
      <c r="CH106" s="79"/>
      <c r="CI106" s="79"/>
      <c r="CJ106" s="79"/>
    </row>
    <row r="107" spans="2:88" ht="6.75" customHeight="1">
      <c r="B107" s="79"/>
      <c r="C107" s="86"/>
      <c r="D107" s="86"/>
      <c r="E107" s="87"/>
      <c r="F107" s="87"/>
      <c r="G107" s="87"/>
      <c r="H107" s="87"/>
      <c r="I107" s="87"/>
      <c r="J107" s="87"/>
      <c r="K107" s="87"/>
      <c r="L107" s="87"/>
      <c r="M107" s="87"/>
      <c r="N107" s="93"/>
      <c r="O107" s="96"/>
      <c r="P107" s="96"/>
      <c r="Q107" s="87"/>
      <c r="R107" s="87"/>
      <c r="S107" s="86"/>
      <c r="T107" s="86"/>
      <c r="U107" s="86"/>
      <c r="V107" s="86"/>
      <c r="W107" s="86"/>
      <c r="X107" s="86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84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  <c r="BQ107" s="148"/>
      <c r="BR107" s="148"/>
      <c r="BS107" s="148"/>
      <c r="BT107" s="148"/>
      <c r="BU107" s="148"/>
      <c r="BV107" s="148"/>
      <c r="BW107" s="148"/>
      <c r="BX107" s="148"/>
      <c r="BY107" s="148"/>
      <c r="BZ107" s="148"/>
      <c r="CA107" s="148"/>
      <c r="CB107" s="148"/>
      <c r="CC107" s="148"/>
      <c r="CD107" s="185"/>
      <c r="CG107" s="79"/>
      <c r="CH107" s="79"/>
      <c r="CI107" s="79"/>
      <c r="CJ107" s="79"/>
    </row>
    <row r="108" spans="2:88" ht="6.75" customHeight="1">
      <c r="B108" s="79"/>
      <c r="C108" s="86"/>
      <c r="D108" s="86"/>
      <c r="E108" s="87"/>
      <c r="F108" s="87"/>
      <c r="G108" s="87"/>
      <c r="H108" s="87"/>
      <c r="I108" s="87"/>
      <c r="J108" s="87"/>
      <c r="K108" s="87"/>
      <c r="L108" s="87"/>
      <c r="M108" s="87"/>
      <c r="N108" s="109"/>
      <c r="O108" s="87"/>
      <c r="P108" s="87"/>
      <c r="Q108" s="87"/>
      <c r="R108" s="289" t="s">
        <v>194</v>
      </c>
      <c r="S108" s="289"/>
      <c r="T108" s="289"/>
      <c r="U108" s="289"/>
      <c r="V108" s="289"/>
      <c r="W108" s="289"/>
      <c r="X108" s="289"/>
      <c r="Y108" s="289"/>
      <c r="Z108" s="289"/>
      <c r="AA108" s="289"/>
      <c r="AB108" s="289"/>
      <c r="AC108" s="289"/>
      <c r="AD108" s="289"/>
      <c r="AE108" s="289"/>
      <c r="AF108" s="289"/>
      <c r="AG108" s="289"/>
      <c r="AH108" s="289"/>
      <c r="AI108" s="289"/>
      <c r="AJ108" s="289"/>
      <c r="AK108" s="289"/>
      <c r="AL108" s="289"/>
      <c r="AM108" s="289"/>
      <c r="AN108" s="289"/>
      <c r="AO108" s="289"/>
      <c r="AP108" s="289"/>
      <c r="AQ108" s="289"/>
      <c r="AR108" s="90"/>
      <c r="AS108" s="90"/>
      <c r="AT108" s="90"/>
      <c r="AU108" s="90"/>
      <c r="AV108" s="90"/>
      <c r="AW108" s="90"/>
      <c r="AX108" s="90"/>
      <c r="AY108" s="289" t="s">
        <v>161</v>
      </c>
      <c r="AZ108" s="289"/>
      <c r="BA108" s="289"/>
      <c r="BB108" s="289"/>
      <c r="BC108" s="289"/>
      <c r="BD108" s="289"/>
      <c r="BE108" s="289"/>
      <c r="BF108" s="289"/>
      <c r="BG108" s="289"/>
      <c r="BH108" s="289"/>
      <c r="BI108" s="289"/>
      <c r="BJ108" s="289"/>
      <c r="BK108" s="289"/>
      <c r="BL108" s="289"/>
      <c r="BM108" s="289"/>
      <c r="BN108" s="289"/>
      <c r="BO108" s="289"/>
      <c r="BP108" s="289"/>
      <c r="BQ108" s="289"/>
      <c r="BR108" s="289"/>
      <c r="BS108" s="289"/>
      <c r="BT108" s="289"/>
      <c r="BU108" s="289"/>
      <c r="BV108" s="289"/>
      <c r="BW108" s="289"/>
      <c r="BX108" s="289"/>
      <c r="BY108" s="289"/>
      <c r="BZ108" s="289"/>
      <c r="CA108" s="86"/>
      <c r="CB108" s="86"/>
      <c r="CC108" s="86"/>
      <c r="CD108" s="112"/>
      <c r="CG108" s="79"/>
      <c r="CH108" s="79"/>
      <c r="CI108" s="79"/>
      <c r="CJ108" s="79"/>
    </row>
    <row r="109" spans="2:88" ht="6.75" customHeight="1">
      <c r="B109" s="79"/>
      <c r="C109" s="86"/>
      <c r="D109" s="86"/>
      <c r="E109" s="87"/>
      <c r="F109" s="87"/>
      <c r="G109" s="87"/>
      <c r="H109" s="87"/>
      <c r="I109" s="87"/>
      <c r="J109" s="87"/>
      <c r="K109" s="87"/>
      <c r="L109" s="87"/>
      <c r="M109" s="87"/>
      <c r="N109" s="109"/>
      <c r="O109" s="87"/>
      <c r="P109" s="87"/>
      <c r="Q109" s="87"/>
      <c r="R109" s="289"/>
      <c r="S109" s="289"/>
      <c r="T109" s="289"/>
      <c r="U109" s="289"/>
      <c r="V109" s="289"/>
      <c r="W109" s="289"/>
      <c r="X109" s="289"/>
      <c r="Y109" s="289"/>
      <c r="Z109" s="289"/>
      <c r="AA109" s="289"/>
      <c r="AB109" s="289"/>
      <c r="AC109" s="289"/>
      <c r="AD109" s="289"/>
      <c r="AE109" s="289"/>
      <c r="AF109" s="289"/>
      <c r="AG109" s="289"/>
      <c r="AH109" s="289"/>
      <c r="AI109" s="289"/>
      <c r="AJ109" s="289"/>
      <c r="AK109" s="289"/>
      <c r="AL109" s="289"/>
      <c r="AM109" s="289"/>
      <c r="AN109" s="289"/>
      <c r="AO109" s="289"/>
      <c r="AP109" s="289"/>
      <c r="AQ109" s="289"/>
      <c r="AR109" s="90"/>
      <c r="AS109" s="90"/>
      <c r="AT109" s="90"/>
      <c r="AU109" s="90"/>
      <c r="AV109" s="90"/>
      <c r="AW109" s="90"/>
      <c r="AX109" s="90"/>
      <c r="AY109" s="289"/>
      <c r="AZ109" s="289"/>
      <c r="BA109" s="289"/>
      <c r="BB109" s="289"/>
      <c r="BC109" s="289"/>
      <c r="BD109" s="289"/>
      <c r="BE109" s="289"/>
      <c r="BF109" s="289"/>
      <c r="BG109" s="289"/>
      <c r="BH109" s="289"/>
      <c r="BI109" s="289"/>
      <c r="BJ109" s="289"/>
      <c r="BK109" s="289"/>
      <c r="BL109" s="289"/>
      <c r="BM109" s="289"/>
      <c r="BN109" s="289"/>
      <c r="BO109" s="289"/>
      <c r="BP109" s="289"/>
      <c r="BQ109" s="289"/>
      <c r="BR109" s="289"/>
      <c r="BS109" s="289"/>
      <c r="BT109" s="289"/>
      <c r="BU109" s="289"/>
      <c r="BV109" s="289"/>
      <c r="BW109" s="289"/>
      <c r="BX109" s="289"/>
      <c r="BY109" s="289"/>
      <c r="BZ109" s="289"/>
      <c r="CA109" s="86"/>
      <c r="CB109" s="86"/>
      <c r="CC109" s="86"/>
      <c r="CD109" s="112"/>
      <c r="CG109" s="79"/>
      <c r="CH109" s="79"/>
      <c r="CI109" s="79"/>
      <c r="CJ109" s="79"/>
    </row>
    <row r="110" spans="2:88" ht="6.75" customHeight="1">
      <c r="B110" s="79"/>
      <c r="C110" s="84"/>
      <c r="D110" s="84"/>
      <c r="E110" s="84"/>
      <c r="F110" s="84"/>
      <c r="G110" s="84"/>
      <c r="H110" s="84"/>
      <c r="I110" s="84"/>
      <c r="J110" s="84"/>
      <c r="K110" s="87"/>
      <c r="L110" s="87"/>
      <c r="M110" s="87"/>
      <c r="N110" s="109"/>
      <c r="O110" s="87"/>
      <c r="P110" s="87"/>
      <c r="Q110" s="87"/>
      <c r="R110" s="87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8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112"/>
      <c r="CG110" s="79"/>
      <c r="CH110" s="79"/>
      <c r="CI110" s="79"/>
      <c r="CJ110" s="79"/>
    </row>
    <row r="111" spans="2:89" ht="6.75" customHeight="1">
      <c r="B111" s="79"/>
      <c r="C111" s="75"/>
      <c r="D111" s="75"/>
      <c r="E111" s="186"/>
      <c r="F111" s="186"/>
      <c r="G111" s="186"/>
      <c r="H111" s="186"/>
      <c r="I111" s="186"/>
      <c r="J111" s="186"/>
      <c r="K111" s="186"/>
      <c r="L111" s="186"/>
      <c r="M111" s="87"/>
      <c r="N111" s="109"/>
      <c r="O111" s="87"/>
      <c r="P111" s="87"/>
      <c r="Q111" s="87"/>
      <c r="R111" s="87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8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112"/>
      <c r="CE111" s="187"/>
      <c r="CF111" s="187"/>
      <c r="CG111" s="79"/>
      <c r="CH111" s="79"/>
      <c r="CI111" s="79"/>
      <c r="CJ111" s="79"/>
      <c r="CK111" s="187"/>
    </row>
    <row r="112" spans="2:89" ht="6.75" customHeight="1">
      <c r="B112" s="79"/>
      <c r="C112" s="75"/>
      <c r="D112" s="75"/>
      <c r="E112" s="186"/>
      <c r="F112" s="186"/>
      <c r="G112" s="186"/>
      <c r="H112" s="186"/>
      <c r="I112" s="186"/>
      <c r="J112" s="186"/>
      <c r="K112" s="186"/>
      <c r="L112" s="186"/>
      <c r="M112" s="87"/>
      <c r="N112" s="109"/>
      <c r="O112" s="278">
        <f>IF($CK$3="","",VLOOKUP($CK$3,'特別活動・所見等'!$B$4:$H$103,5))</f>
        <v>0</v>
      </c>
      <c r="P112" s="278"/>
      <c r="Q112" s="278"/>
      <c r="R112" s="278"/>
      <c r="S112" s="278"/>
      <c r="T112" s="278"/>
      <c r="U112" s="278"/>
      <c r="V112" s="278"/>
      <c r="W112" s="278"/>
      <c r="X112" s="278"/>
      <c r="Y112" s="278"/>
      <c r="Z112" s="278"/>
      <c r="AA112" s="278"/>
      <c r="AB112" s="278"/>
      <c r="AC112" s="278"/>
      <c r="AD112" s="278"/>
      <c r="AE112" s="278"/>
      <c r="AF112" s="278"/>
      <c r="AG112" s="278"/>
      <c r="AH112" s="278"/>
      <c r="AI112" s="278"/>
      <c r="AJ112" s="278"/>
      <c r="AK112" s="278"/>
      <c r="AL112" s="278"/>
      <c r="AM112" s="278"/>
      <c r="AN112" s="278"/>
      <c r="AO112" s="278"/>
      <c r="AP112" s="278"/>
      <c r="AQ112" s="278"/>
      <c r="AR112" s="278"/>
      <c r="AS112" s="278"/>
      <c r="AT112" s="278"/>
      <c r="AU112" s="249"/>
      <c r="AV112" s="249"/>
      <c r="AW112" s="249"/>
      <c r="AX112" s="278">
        <f>IF($CK$3="","",VLOOKUP($CK$3,'特別活動・所見等'!$B$4:$H$103,6))</f>
        <v>0</v>
      </c>
      <c r="AY112" s="278"/>
      <c r="AZ112" s="278"/>
      <c r="BA112" s="278"/>
      <c r="BB112" s="278"/>
      <c r="BC112" s="278"/>
      <c r="BD112" s="278"/>
      <c r="BE112" s="278"/>
      <c r="BF112" s="278"/>
      <c r="BG112" s="278"/>
      <c r="BH112" s="278"/>
      <c r="BI112" s="278"/>
      <c r="BJ112" s="278"/>
      <c r="BK112" s="278"/>
      <c r="BL112" s="278"/>
      <c r="BM112" s="278"/>
      <c r="BN112" s="278"/>
      <c r="BO112" s="278"/>
      <c r="BP112" s="278"/>
      <c r="BQ112" s="278"/>
      <c r="BR112" s="278"/>
      <c r="BS112" s="278"/>
      <c r="BT112" s="278"/>
      <c r="BU112" s="278"/>
      <c r="BV112" s="278"/>
      <c r="BW112" s="278"/>
      <c r="BX112" s="278"/>
      <c r="BY112" s="278"/>
      <c r="BZ112" s="278"/>
      <c r="CA112" s="278"/>
      <c r="CB112" s="278"/>
      <c r="CC112" s="86"/>
      <c r="CD112" s="112"/>
      <c r="CE112" s="187"/>
      <c r="CF112" s="187"/>
      <c r="CG112" s="79"/>
      <c r="CH112" s="79"/>
      <c r="CI112" s="79"/>
      <c r="CJ112" s="79"/>
      <c r="CK112" s="187"/>
    </row>
    <row r="113" spans="2:89" ht="6.75" customHeight="1">
      <c r="B113" s="79"/>
      <c r="C113" s="75"/>
      <c r="D113" s="75"/>
      <c r="E113" s="186"/>
      <c r="F113" s="186"/>
      <c r="G113" s="186"/>
      <c r="H113" s="186"/>
      <c r="I113" s="186"/>
      <c r="J113" s="186"/>
      <c r="K113" s="186"/>
      <c r="L113" s="186"/>
      <c r="M113" s="87"/>
      <c r="N113" s="109"/>
      <c r="O113" s="278"/>
      <c r="P113" s="278"/>
      <c r="Q113" s="278"/>
      <c r="R113" s="278"/>
      <c r="S113" s="278"/>
      <c r="T113" s="278"/>
      <c r="U113" s="278"/>
      <c r="V113" s="278"/>
      <c r="W113" s="278"/>
      <c r="X113" s="278"/>
      <c r="Y113" s="278"/>
      <c r="Z113" s="278"/>
      <c r="AA113" s="278"/>
      <c r="AB113" s="278"/>
      <c r="AC113" s="278"/>
      <c r="AD113" s="278"/>
      <c r="AE113" s="278"/>
      <c r="AF113" s="278"/>
      <c r="AG113" s="278"/>
      <c r="AH113" s="278"/>
      <c r="AI113" s="278"/>
      <c r="AJ113" s="278"/>
      <c r="AK113" s="278"/>
      <c r="AL113" s="278"/>
      <c r="AM113" s="278"/>
      <c r="AN113" s="278"/>
      <c r="AO113" s="278"/>
      <c r="AP113" s="278"/>
      <c r="AQ113" s="278"/>
      <c r="AR113" s="278"/>
      <c r="AS113" s="278"/>
      <c r="AT113" s="278"/>
      <c r="AU113" s="249"/>
      <c r="AV113" s="249"/>
      <c r="AW113" s="249"/>
      <c r="AX113" s="278"/>
      <c r="AY113" s="278"/>
      <c r="AZ113" s="278"/>
      <c r="BA113" s="278"/>
      <c r="BB113" s="278"/>
      <c r="BC113" s="278"/>
      <c r="BD113" s="278"/>
      <c r="BE113" s="278"/>
      <c r="BF113" s="278"/>
      <c r="BG113" s="278"/>
      <c r="BH113" s="278"/>
      <c r="BI113" s="278"/>
      <c r="BJ113" s="278"/>
      <c r="BK113" s="278"/>
      <c r="BL113" s="278"/>
      <c r="BM113" s="278"/>
      <c r="BN113" s="278"/>
      <c r="BO113" s="278"/>
      <c r="BP113" s="278"/>
      <c r="BQ113" s="278"/>
      <c r="BR113" s="278"/>
      <c r="BS113" s="278"/>
      <c r="BT113" s="278"/>
      <c r="BU113" s="278"/>
      <c r="BV113" s="278"/>
      <c r="BW113" s="278"/>
      <c r="BX113" s="278"/>
      <c r="BY113" s="278"/>
      <c r="BZ113" s="278"/>
      <c r="CA113" s="278"/>
      <c r="CB113" s="278"/>
      <c r="CC113" s="86"/>
      <c r="CD113" s="112"/>
      <c r="CF113" s="188"/>
      <c r="CG113" s="79"/>
      <c r="CH113" s="79"/>
      <c r="CI113" s="79"/>
      <c r="CJ113" s="79"/>
      <c r="CK113" s="187"/>
    </row>
    <row r="114" spans="2:89" ht="6.75" customHeight="1">
      <c r="B114" s="79"/>
      <c r="C114" s="75"/>
      <c r="D114" s="75"/>
      <c r="E114" s="186"/>
      <c r="F114" s="186"/>
      <c r="G114" s="186"/>
      <c r="H114" s="186"/>
      <c r="I114" s="186"/>
      <c r="J114" s="186"/>
      <c r="K114" s="186"/>
      <c r="L114" s="186"/>
      <c r="M114" s="87"/>
      <c r="N114" s="109"/>
      <c r="O114" s="278"/>
      <c r="P114" s="278"/>
      <c r="Q114" s="278"/>
      <c r="R114" s="278"/>
      <c r="S114" s="278"/>
      <c r="T114" s="278"/>
      <c r="U114" s="278"/>
      <c r="V114" s="278"/>
      <c r="W114" s="278"/>
      <c r="X114" s="278"/>
      <c r="Y114" s="278"/>
      <c r="Z114" s="278"/>
      <c r="AA114" s="278"/>
      <c r="AB114" s="278"/>
      <c r="AC114" s="278"/>
      <c r="AD114" s="278"/>
      <c r="AE114" s="278"/>
      <c r="AF114" s="278"/>
      <c r="AG114" s="278"/>
      <c r="AH114" s="278"/>
      <c r="AI114" s="278"/>
      <c r="AJ114" s="278"/>
      <c r="AK114" s="278"/>
      <c r="AL114" s="278"/>
      <c r="AM114" s="278"/>
      <c r="AN114" s="278"/>
      <c r="AO114" s="278"/>
      <c r="AP114" s="278"/>
      <c r="AQ114" s="278"/>
      <c r="AR114" s="278"/>
      <c r="AS114" s="278"/>
      <c r="AT114" s="278"/>
      <c r="AU114" s="249"/>
      <c r="AV114" s="249"/>
      <c r="AW114" s="249"/>
      <c r="AX114" s="278"/>
      <c r="AY114" s="278"/>
      <c r="AZ114" s="278"/>
      <c r="BA114" s="278"/>
      <c r="BB114" s="278"/>
      <c r="BC114" s="278"/>
      <c r="BD114" s="278"/>
      <c r="BE114" s="278"/>
      <c r="BF114" s="278"/>
      <c r="BG114" s="278"/>
      <c r="BH114" s="278"/>
      <c r="BI114" s="278"/>
      <c r="BJ114" s="278"/>
      <c r="BK114" s="278"/>
      <c r="BL114" s="278"/>
      <c r="BM114" s="278"/>
      <c r="BN114" s="278"/>
      <c r="BO114" s="278"/>
      <c r="BP114" s="278"/>
      <c r="BQ114" s="278"/>
      <c r="BR114" s="278"/>
      <c r="BS114" s="278"/>
      <c r="BT114" s="278"/>
      <c r="BU114" s="278"/>
      <c r="BV114" s="278"/>
      <c r="BW114" s="278"/>
      <c r="BX114" s="278"/>
      <c r="BY114" s="278"/>
      <c r="BZ114" s="278"/>
      <c r="CA114" s="278"/>
      <c r="CB114" s="278"/>
      <c r="CC114" s="86"/>
      <c r="CD114" s="112"/>
      <c r="CF114" s="188"/>
      <c r="CG114" s="79"/>
      <c r="CH114" s="79"/>
      <c r="CI114" s="79"/>
      <c r="CJ114" s="79"/>
      <c r="CK114" s="187"/>
    </row>
    <row r="115" spans="2:89" ht="6.75" customHeight="1">
      <c r="B115" s="79"/>
      <c r="C115" s="189"/>
      <c r="D115" s="189"/>
      <c r="E115" s="189"/>
      <c r="F115" s="189"/>
      <c r="G115" s="189"/>
      <c r="H115" s="189"/>
      <c r="I115" s="189"/>
      <c r="J115" s="189"/>
      <c r="K115" s="186"/>
      <c r="L115" s="186"/>
      <c r="M115" s="87"/>
      <c r="N115" s="109"/>
      <c r="O115" s="278"/>
      <c r="P115" s="278"/>
      <c r="Q115" s="278"/>
      <c r="R115" s="278"/>
      <c r="S115" s="278"/>
      <c r="T115" s="278"/>
      <c r="U115" s="278"/>
      <c r="V115" s="278"/>
      <c r="W115" s="278"/>
      <c r="X115" s="278"/>
      <c r="Y115" s="278"/>
      <c r="Z115" s="278"/>
      <c r="AA115" s="278"/>
      <c r="AB115" s="278"/>
      <c r="AC115" s="278"/>
      <c r="AD115" s="278"/>
      <c r="AE115" s="278"/>
      <c r="AF115" s="278"/>
      <c r="AG115" s="278"/>
      <c r="AH115" s="278"/>
      <c r="AI115" s="278"/>
      <c r="AJ115" s="278"/>
      <c r="AK115" s="278"/>
      <c r="AL115" s="278"/>
      <c r="AM115" s="278"/>
      <c r="AN115" s="278"/>
      <c r="AO115" s="278"/>
      <c r="AP115" s="278"/>
      <c r="AQ115" s="278"/>
      <c r="AR115" s="278"/>
      <c r="AS115" s="278"/>
      <c r="AT115" s="278"/>
      <c r="AU115" s="249"/>
      <c r="AV115" s="249"/>
      <c r="AW115" s="249"/>
      <c r="AX115" s="278"/>
      <c r="AY115" s="278"/>
      <c r="AZ115" s="278"/>
      <c r="BA115" s="278"/>
      <c r="BB115" s="278"/>
      <c r="BC115" s="278"/>
      <c r="BD115" s="278"/>
      <c r="BE115" s="278"/>
      <c r="BF115" s="278"/>
      <c r="BG115" s="278"/>
      <c r="BH115" s="278"/>
      <c r="BI115" s="278"/>
      <c r="BJ115" s="278"/>
      <c r="BK115" s="278"/>
      <c r="BL115" s="278"/>
      <c r="BM115" s="278"/>
      <c r="BN115" s="278"/>
      <c r="BO115" s="278"/>
      <c r="BP115" s="278"/>
      <c r="BQ115" s="278"/>
      <c r="BR115" s="278"/>
      <c r="BS115" s="278"/>
      <c r="BT115" s="278"/>
      <c r="BU115" s="278"/>
      <c r="BV115" s="278"/>
      <c r="BW115" s="278"/>
      <c r="BX115" s="278"/>
      <c r="BY115" s="278"/>
      <c r="BZ115" s="278"/>
      <c r="CA115" s="278"/>
      <c r="CB115" s="278"/>
      <c r="CC115" s="86"/>
      <c r="CD115" s="112"/>
      <c r="CF115" s="189"/>
      <c r="CG115" s="79"/>
      <c r="CH115" s="79"/>
      <c r="CI115" s="79"/>
      <c r="CJ115" s="79"/>
      <c r="CK115" s="187"/>
    </row>
    <row r="116" spans="2:89" ht="6.75" customHeight="1">
      <c r="B116" s="79"/>
      <c r="C116" s="75"/>
      <c r="D116" s="75"/>
      <c r="E116" s="186"/>
      <c r="F116" s="186"/>
      <c r="G116" s="186"/>
      <c r="H116" s="186"/>
      <c r="I116" s="186"/>
      <c r="J116" s="186"/>
      <c r="K116" s="186"/>
      <c r="L116" s="186"/>
      <c r="M116" s="87"/>
      <c r="N116" s="109"/>
      <c r="O116" s="278"/>
      <c r="P116" s="278"/>
      <c r="Q116" s="278"/>
      <c r="R116" s="278"/>
      <c r="S116" s="278"/>
      <c r="T116" s="278"/>
      <c r="U116" s="278"/>
      <c r="V116" s="278"/>
      <c r="W116" s="278"/>
      <c r="X116" s="278"/>
      <c r="Y116" s="278"/>
      <c r="Z116" s="278"/>
      <c r="AA116" s="278"/>
      <c r="AB116" s="278"/>
      <c r="AC116" s="278"/>
      <c r="AD116" s="278"/>
      <c r="AE116" s="278"/>
      <c r="AF116" s="278"/>
      <c r="AG116" s="278"/>
      <c r="AH116" s="278"/>
      <c r="AI116" s="278"/>
      <c r="AJ116" s="278"/>
      <c r="AK116" s="278"/>
      <c r="AL116" s="278"/>
      <c r="AM116" s="278"/>
      <c r="AN116" s="278"/>
      <c r="AO116" s="278"/>
      <c r="AP116" s="278"/>
      <c r="AQ116" s="278"/>
      <c r="AR116" s="278"/>
      <c r="AS116" s="278"/>
      <c r="AT116" s="278"/>
      <c r="AU116" s="249"/>
      <c r="AV116" s="249"/>
      <c r="AW116" s="249"/>
      <c r="AX116" s="278"/>
      <c r="AY116" s="278"/>
      <c r="AZ116" s="278"/>
      <c r="BA116" s="278"/>
      <c r="BB116" s="278"/>
      <c r="BC116" s="278"/>
      <c r="BD116" s="278"/>
      <c r="BE116" s="278"/>
      <c r="BF116" s="278"/>
      <c r="BG116" s="278"/>
      <c r="BH116" s="278"/>
      <c r="BI116" s="278"/>
      <c r="BJ116" s="278"/>
      <c r="BK116" s="278"/>
      <c r="BL116" s="278"/>
      <c r="BM116" s="278"/>
      <c r="BN116" s="278"/>
      <c r="BO116" s="278"/>
      <c r="BP116" s="278"/>
      <c r="BQ116" s="278"/>
      <c r="BR116" s="278"/>
      <c r="BS116" s="278"/>
      <c r="BT116" s="278"/>
      <c r="BU116" s="278"/>
      <c r="BV116" s="278"/>
      <c r="BW116" s="278"/>
      <c r="BX116" s="278"/>
      <c r="BY116" s="278"/>
      <c r="BZ116" s="278"/>
      <c r="CA116" s="278"/>
      <c r="CB116" s="278"/>
      <c r="CC116" s="86"/>
      <c r="CD116" s="112"/>
      <c r="CF116" s="188"/>
      <c r="CG116" s="79"/>
      <c r="CH116" s="79"/>
      <c r="CI116" s="79"/>
      <c r="CJ116" s="79"/>
      <c r="CK116" s="187"/>
    </row>
    <row r="117" spans="2:89" ht="6.75" customHeight="1">
      <c r="B117" s="79"/>
      <c r="C117" s="75"/>
      <c r="D117" s="75"/>
      <c r="E117" s="186"/>
      <c r="F117" s="186"/>
      <c r="G117" s="186"/>
      <c r="H117" s="186"/>
      <c r="I117" s="186"/>
      <c r="J117" s="186"/>
      <c r="K117" s="186"/>
      <c r="L117" s="186"/>
      <c r="M117" s="87"/>
      <c r="N117" s="109"/>
      <c r="O117" s="278"/>
      <c r="P117" s="278"/>
      <c r="Q117" s="278"/>
      <c r="R117" s="278"/>
      <c r="S117" s="278"/>
      <c r="T117" s="278"/>
      <c r="U117" s="278"/>
      <c r="V117" s="278"/>
      <c r="W117" s="278"/>
      <c r="X117" s="278"/>
      <c r="Y117" s="278"/>
      <c r="Z117" s="278"/>
      <c r="AA117" s="278"/>
      <c r="AB117" s="278"/>
      <c r="AC117" s="278"/>
      <c r="AD117" s="278"/>
      <c r="AE117" s="278"/>
      <c r="AF117" s="278"/>
      <c r="AG117" s="278"/>
      <c r="AH117" s="278"/>
      <c r="AI117" s="278"/>
      <c r="AJ117" s="278"/>
      <c r="AK117" s="278"/>
      <c r="AL117" s="278"/>
      <c r="AM117" s="278"/>
      <c r="AN117" s="278"/>
      <c r="AO117" s="278"/>
      <c r="AP117" s="278"/>
      <c r="AQ117" s="278"/>
      <c r="AR117" s="278"/>
      <c r="AS117" s="278"/>
      <c r="AT117" s="278"/>
      <c r="AU117" s="249"/>
      <c r="AV117" s="249"/>
      <c r="AW117" s="249"/>
      <c r="AX117" s="278"/>
      <c r="AY117" s="278"/>
      <c r="AZ117" s="278"/>
      <c r="BA117" s="278"/>
      <c r="BB117" s="278"/>
      <c r="BC117" s="278"/>
      <c r="BD117" s="278"/>
      <c r="BE117" s="278"/>
      <c r="BF117" s="278"/>
      <c r="BG117" s="278"/>
      <c r="BH117" s="278"/>
      <c r="BI117" s="278"/>
      <c r="BJ117" s="278"/>
      <c r="BK117" s="278"/>
      <c r="BL117" s="278"/>
      <c r="BM117" s="278"/>
      <c r="BN117" s="278"/>
      <c r="BO117" s="278"/>
      <c r="BP117" s="278"/>
      <c r="BQ117" s="278"/>
      <c r="BR117" s="278"/>
      <c r="BS117" s="278"/>
      <c r="BT117" s="278"/>
      <c r="BU117" s="278"/>
      <c r="BV117" s="278"/>
      <c r="BW117" s="278"/>
      <c r="BX117" s="278"/>
      <c r="BY117" s="278"/>
      <c r="BZ117" s="278"/>
      <c r="CA117" s="278"/>
      <c r="CB117" s="278"/>
      <c r="CC117" s="86"/>
      <c r="CD117" s="112"/>
      <c r="CF117" s="188"/>
      <c r="CG117" s="79"/>
      <c r="CH117" s="79"/>
      <c r="CI117" s="79"/>
      <c r="CJ117" s="79"/>
      <c r="CK117" s="187"/>
    </row>
    <row r="118" spans="2:89" ht="6.75" customHeight="1">
      <c r="B118" s="79"/>
      <c r="C118" s="75"/>
      <c r="D118" s="75"/>
      <c r="E118" s="186"/>
      <c r="F118" s="186"/>
      <c r="G118" s="186"/>
      <c r="H118" s="186"/>
      <c r="I118" s="186"/>
      <c r="J118" s="87"/>
      <c r="K118" s="160"/>
      <c r="L118" s="160"/>
      <c r="M118" s="87"/>
      <c r="N118" s="109"/>
      <c r="O118" s="278"/>
      <c r="P118" s="278"/>
      <c r="Q118" s="278"/>
      <c r="R118" s="278"/>
      <c r="S118" s="278"/>
      <c r="T118" s="278"/>
      <c r="U118" s="278"/>
      <c r="V118" s="278"/>
      <c r="W118" s="278"/>
      <c r="X118" s="278"/>
      <c r="Y118" s="278"/>
      <c r="Z118" s="278"/>
      <c r="AA118" s="278"/>
      <c r="AB118" s="278"/>
      <c r="AC118" s="278"/>
      <c r="AD118" s="278"/>
      <c r="AE118" s="278"/>
      <c r="AF118" s="278"/>
      <c r="AG118" s="278"/>
      <c r="AH118" s="278"/>
      <c r="AI118" s="278"/>
      <c r="AJ118" s="278"/>
      <c r="AK118" s="278"/>
      <c r="AL118" s="278"/>
      <c r="AM118" s="278"/>
      <c r="AN118" s="278"/>
      <c r="AO118" s="278"/>
      <c r="AP118" s="278"/>
      <c r="AQ118" s="278"/>
      <c r="AR118" s="278"/>
      <c r="AS118" s="278"/>
      <c r="AT118" s="278"/>
      <c r="AU118" s="249"/>
      <c r="AV118" s="249"/>
      <c r="AW118" s="249"/>
      <c r="AX118" s="278"/>
      <c r="AY118" s="278"/>
      <c r="AZ118" s="278"/>
      <c r="BA118" s="278"/>
      <c r="BB118" s="278"/>
      <c r="BC118" s="278"/>
      <c r="BD118" s="278"/>
      <c r="BE118" s="278"/>
      <c r="BF118" s="278"/>
      <c r="BG118" s="278"/>
      <c r="BH118" s="278"/>
      <c r="BI118" s="278"/>
      <c r="BJ118" s="278"/>
      <c r="BK118" s="278"/>
      <c r="BL118" s="278"/>
      <c r="BM118" s="278"/>
      <c r="BN118" s="278"/>
      <c r="BO118" s="278"/>
      <c r="BP118" s="278"/>
      <c r="BQ118" s="278"/>
      <c r="BR118" s="278"/>
      <c r="BS118" s="278"/>
      <c r="BT118" s="278"/>
      <c r="BU118" s="278"/>
      <c r="BV118" s="278"/>
      <c r="BW118" s="278"/>
      <c r="BX118" s="278"/>
      <c r="BY118" s="278"/>
      <c r="BZ118" s="278"/>
      <c r="CA118" s="278"/>
      <c r="CB118" s="278"/>
      <c r="CC118" s="86"/>
      <c r="CD118" s="112"/>
      <c r="CF118" s="188"/>
      <c r="CG118" s="79"/>
      <c r="CH118" s="79"/>
      <c r="CI118" s="79"/>
      <c r="CJ118" s="79"/>
      <c r="CK118" s="187"/>
    </row>
    <row r="119" spans="2:89" ht="6.75" customHeight="1">
      <c r="B119" s="79"/>
      <c r="C119" s="75"/>
      <c r="D119" s="75"/>
      <c r="E119" s="186"/>
      <c r="F119" s="186"/>
      <c r="G119" s="186"/>
      <c r="H119" s="186"/>
      <c r="I119" s="186"/>
      <c r="J119" s="160"/>
      <c r="K119" s="160"/>
      <c r="L119" s="160"/>
      <c r="M119" s="87"/>
      <c r="N119" s="129"/>
      <c r="O119" s="131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30"/>
      <c r="AI119" s="142"/>
      <c r="AJ119" s="142"/>
      <c r="AK119" s="142"/>
      <c r="AL119" s="190"/>
      <c r="AM119" s="190"/>
      <c r="AN119" s="190"/>
      <c r="AO119" s="190"/>
      <c r="AP119" s="190"/>
      <c r="AQ119" s="190"/>
      <c r="AR119" s="190"/>
      <c r="AS119" s="190"/>
      <c r="AT119" s="190"/>
      <c r="AU119" s="190"/>
      <c r="AV119" s="190"/>
      <c r="AW119" s="190"/>
      <c r="AX119" s="190"/>
      <c r="AY119" s="190"/>
      <c r="AZ119" s="190"/>
      <c r="BA119" s="190"/>
      <c r="BB119" s="190"/>
      <c r="BC119" s="190"/>
      <c r="BD119" s="190"/>
      <c r="BE119" s="142"/>
      <c r="BF119" s="142"/>
      <c r="BG119" s="142"/>
      <c r="BH119" s="142"/>
      <c r="BI119" s="190"/>
      <c r="BJ119" s="190"/>
      <c r="BK119" s="190"/>
      <c r="BL119" s="190"/>
      <c r="BM119" s="190"/>
      <c r="BN119" s="190"/>
      <c r="BO119" s="190"/>
      <c r="BP119" s="190"/>
      <c r="BQ119" s="190"/>
      <c r="BR119" s="190"/>
      <c r="BS119" s="190"/>
      <c r="BT119" s="190"/>
      <c r="BU119" s="190"/>
      <c r="BV119" s="190"/>
      <c r="BW119" s="190"/>
      <c r="BX119" s="190"/>
      <c r="BY119" s="190"/>
      <c r="BZ119" s="190"/>
      <c r="CA119" s="190"/>
      <c r="CB119" s="190"/>
      <c r="CC119" s="130"/>
      <c r="CD119" s="134"/>
      <c r="CF119" s="188"/>
      <c r="CG119" s="79"/>
      <c r="CH119" s="79"/>
      <c r="CI119" s="79"/>
      <c r="CJ119" s="79"/>
      <c r="CK119" s="187"/>
    </row>
    <row r="120" spans="2:89" ht="6.75" customHeight="1">
      <c r="B120" s="79"/>
      <c r="C120" s="189"/>
      <c r="D120" s="189"/>
      <c r="E120" s="189"/>
      <c r="F120" s="189"/>
      <c r="G120" s="189"/>
      <c r="H120" s="189"/>
      <c r="I120" s="189"/>
      <c r="J120" s="160"/>
      <c r="K120" s="160"/>
      <c r="L120" s="160"/>
      <c r="M120" s="87"/>
      <c r="N120" s="280" t="s">
        <v>162</v>
      </c>
      <c r="O120" s="281"/>
      <c r="P120" s="28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90"/>
      <c r="AI120" s="90"/>
      <c r="AJ120" s="90"/>
      <c r="AK120" s="90"/>
      <c r="AL120" s="191"/>
      <c r="AM120" s="191"/>
      <c r="AN120" s="191"/>
      <c r="AO120" s="191"/>
      <c r="AP120" s="191"/>
      <c r="AQ120" s="191"/>
      <c r="AR120" s="191"/>
      <c r="AS120" s="191"/>
      <c r="AT120" s="191"/>
      <c r="AU120" s="191"/>
      <c r="AV120" s="191"/>
      <c r="AW120" s="191"/>
      <c r="AX120" s="191"/>
      <c r="AY120" s="191"/>
      <c r="AZ120" s="191"/>
      <c r="BA120" s="191"/>
      <c r="BB120" s="191"/>
      <c r="BC120" s="191"/>
      <c r="BD120" s="191"/>
      <c r="BE120" s="90"/>
      <c r="BF120" s="90"/>
      <c r="BG120" s="90"/>
      <c r="BH120" s="90"/>
      <c r="BI120" s="191"/>
      <c r="BJ120" s="191"/>
      <c r="BK120" s="191"/>
      <c r="BL120" s="191"/>
      <c r="BM120" s="191"/>
      <c r="BN120" s="191"/>
      <c r="BO120" s="191"/>
      <c r="BP120" s="191"/>
      <c r="BQ120" s="191"/>
      <c r="BR120" s="191"/>
      <c r="BS120" s="191"/>
      <c r="BT120" s="191"/>
      <c r="BU120" s="191"/>
      <c r="BV120" s="191"/>
      <c r="BW120" s="191"/>
      <c r="BX120" s="191"/>
      <c r="BY120" s="191"/>
      <c r="BZ120" s="191"/>
      <c r="CA120" s="191"/>
      <c r="CB120" s="191"/>
      <c r="CC120" s="86"/>
      <c r="CD120" s="112"/>
      <c r="CF120" s="189"/>
      <c r="CG120" s="79"/>
      <c r="CH120" s="79"/>
      <c r="CI120" s="79"/>
      <c r="CJ120" s="79"/>
      <c r="CK120" s="187"/>
    </row>
    <row r="121" spans="2:89" ht="6.75" customHeight="1">
      <c r="B121" s="79"/>
      <c r="C121" s="75"/>
      <c r="D121" s="75"/>
      <c r="E121" s="186"/>
      <c r="F121" s="186"/>
      <c r="G121" s="186"/>
      <c r="H121" s="186"/>
      <c r="I121" s="186"/>
      <c r="J121" s="160"/>
      <c r="K121" s="160"/>
      <c r="L121" s="160"/>
      <c r="M121" s="87"/>
      <c r="N121" s="282"/>
      <c r="O121" s="283"/>
      <c r="P121" s="283"/>
      <c r="Q121" s="87"/>
      <c r="R121" s="385">
        <f>IF($CK$3="","",VLOOKUP($CK$3,'特別活動・所見等'!$B$4:$H$103,7))</f>
        <v>0</v>
      </c>
      <c r="S121" s="386"/>
      <c r="T121" s="386"/>
      <c r="U121" s="386"/>
      <c r="V121" s="386"/>
      <c r="W121" s="386"/>
      <c r="X121" s="386"/>
      <c r="Y121" s="386"/>
      <c r="Z121" s="386"/>
      <c r="AA121" s="386"/>
      <c r="AB121" s="386"/>
      <c r="AC121" s="386"/>
      <c r="AD121" s="386"/>
      <c r="AE121" s="386"/>
      <c r="AF121" s="386"/>
      <c r="AG121" s="386"/>
      <c r="AH121" s="386"/>
      <c r="AI121" s="386"/>
      <c r="AJ121" s="386"/>
      <c r="AK121" s="386"/>
      <c r="AL121" s="386"/>
      <c r="AM121" s="386"/>
      <c r="AN121" s="386"/>
      <c r="AO121" s="386"/>
      <c r="AP121" s="386"/>
      <c r="AQ121" s="386"/>
      <c r="AR121" s="386"/>
      <c r="AS121" s="386"/>
      <c r="AT121" s="386"/>
      <c r="AU121" s="386"/>
      <c r="AV121" s="386"/>
      <c r="AW121" s="386"/>
      <c r="AX121" s="386"/>
      <c r="AY121" s="386"/>
      <c r="AZ121" s="386"/>
      <c r="BA121" s="386"/>
      <c r="BB121" s="386"/>
      <c r="BC121" s="386"/>
      <c r="BD121" s="386"/>
      <c r="BE121" s="386"/>
      <c r="BF121" s="386"/>
      <c r="BG121" s="386"/>
      <c r="BH121" s="386"/>
      <c r="BI121" s="386"/>
      <c r="BJ121" s="386"/>
      <c r="BK121" s="386"/>
      <c r="BL121" s="386"/>
      <c r="BM121" s="386"/>
      <c r="BN121" s="386"/>
      <c r="BO121" s="386"/>
      <c r="BP121" s="386"/>
      <c r="BQ121" s="386"/>
      <c r="BR121" s="386"/>
      <c r="BS121" s="386"/>
      <c r="BT121" s="386"/>
      <c r="BU121" s="386"/>
      <c r="BV121" s="386"/>
      <c r="BW121" s="386"/>
      <c r="BX121" s="386"/>
      <c r="BY121" s="386"/>
      <c r="BZ121" s="386"/>
      <c r="CA121" s="386"/>
      <c r="CB121" s="386"/>
      <c r="CC121" s="386"/>
      <c r="CD121" s="112"/>
      <c r="CF121" s="188"/>
      <c r="CG121" s="79"/>
      <c r="CH121" s="79"/>
      <c r="CI121" s="79"/>
      <c r="CJ121" s="79"/>
      <c r="CK121" s="187"/>
    </row>
    <row r="122" spans="2:89" ht="6.75" customHeight="1">
      <c r="B122" s="79"/>
      <c r="C122" s="75"/>
      <c r="D122" s="75"/>
      <c r="E122" s="186"/>
      <c r="F122" s="186"/>
      <c r="G122" s="186"/>
      <c r="H122" s="186"/>
      <c r="I122" s="186"/>
      <c r="J122" s="160"/>
      <c r="K122" s="160"/>
      <c r="L122" s="160"/>
      <c r="M122" s="87"/>
      <c r="N122" s="282"/>
      <c r="O122" s="283"/>
      <c r="P122" s="283"/>
      <c r="Q122" s="87"/>
      <c r="R122" s="386"/>
      <c r="S122" s="386"/>
      <c r="T122" s="386"/>
      <c r="U122" s="386"/>
      <c r="V122" s="386"/>
      <c r="W122" s="386"/>
      <c r="X122" s="386"/>
      <c r="Y122" s="386"/>
      <c r="Z122" s="386"/>
      <c r="AA122" s="386"/>
      <c r="AB122" s="386"/>
      <c r="AC122" s="386"/>
      <c r="AD122" s="386"/>
      <c r="AE122" s="386"/>
      <c r="AF122" s="386"/>
      <c r="AG122" s="386"/>
      <c r="AH122" s="386"/>
      <c r="AI122" s="386"/>
      <c r="AJ122" s="386"/>
      <c r="AK122" s="386"/>
      <c r="AL122" s="386"/>
      <c r="AM122" s="386"/>
      <c r="AN122" s="386"/>
      <c r="AO122" s="386"/>
      <c r="AP122" s="386"/>
      <c r="AQ122" s="386"/>
      <c r="AR122" s="386"/>
      <c r="AS122" s="386"/>
      <c r="AT122" s="386"/>
      <c r="AU122" s="386"/>
      <c r="AV122" s="386"/>
      <c r="AW122" s="386"/>
      <c r="AX122" s="386"/>
      <c r="AY122" s="386"/>
      <c r="AZ122" s="386"/>
      <c r="BA122" s="386"/>
      <c r="BB122" s="386"/>
      <c r="BC122" s="386"/>
      <c r="BD122" s="386"/>
      <c r="BE122" s="386"/>
      <c r="BF122" s="386"/>
      <c r="BG122" s="386"/>
      <c r="BH122" s="386"/>
      <c r="BI122" s="386"/>
      <c r="BJ122" s="386"/>
      <c r="BK122" s="386"/>
      <c r="BL122" s="386"/>
      <c r="BM122" s="386"/>
      <c r="BN122" s="386"/>
      <c r="BO122" s="386"/>
      <c r="BP122" s="386"/>
      <c r="BQ122" s="386"/>
      <c r="BR122" s="386"/>
      <c r="BS122" s="386"/>
      <c r="BT122" s="386"/>
      <c r="BU122" s="386"/>
      <c r="BV122" s="386"/>
      <c r="BW122" s="386"/>
      <c r="BX122" s="386"/>
      <c r="BY122" s="386"/>
      <c r="BZ122" s="386"/>
      <c r="CA122" s="386"/>
      <c r="CB122" s="386"/>
      <c r="CC122" s="386"/>
      <c r="CD122" s="112"/>
      <c r="CF122" s="188"/>
      <c r="CG122" s="81"/>
      <c r="CH122" s="79"/>
      <c r="CI122" s="79"/>
      <c r="CJ122" s="79"/>
      <c r="CK122" s="187"/>
    </row>
    <row r="123" spans="2:89" ht="6.75" customHeight="1">
      <c r="B123" s="79"/>
      <c r="C123" s="75"/>
      <c r="D123" s="75"/>
      <c r="E123" s="186"/>
      <c r="F123" s="186"/>
      <c r="G123" s="186"/>
      <c r="H123" s="186"/>
      <c r="I123" s="186"/>
      <c r="J123" s="160"/>
      <c r="K123" s="160"/>
      <c r="L123" s="160"/>
      <c r="M123" s="87"/>
      <c r="N123" s="282"/>
      <c r="O123" s="283"/>
      <c r="P123" s="283"/>
      <c r="Q123" s="87"/>
      <c r="R123" s="386"/>
      <c r="S123" s="386"/>
      <c r="T123" s="386"/>
      <c r="U123" s="386"/>
      <c r="V123" s="386"/>
      <c r="W123" s="386"/>
      <c r="X123" s="386"/>
      <c r="Y123" s="386"/>
      <c r="Z123" s="386"/>
      <c r="AA123" s="386"/>
      <c r="AB123" s="386"/>
      <c r="AC123" s="386"/>
      <c r="AD123" s="386"/>
      <c r="AE123" s="386"/>
      <c r="AF123" s="386"/>
      <c r="AG123" s="386"/>
      <c r="AH123" s="386"/>
      <c r="AI123" s="386"/>
      <c r="AJ123" s="386"/>
      <c r="AK123" s="386"/>
      <c r="AL123" s="386"/>
      <c r="AM123" s="386"/>
      <c r="AN123" s="386"/>
      <c r="AO123" s="386"/>
      <c r="AP123" s="386"/>
      <c r="AQ123" s="386"/>
      <c r="AR123" s="386"/>
      <c r="AS123" s="386"/>
      <c r="AT123" s="386"/>
      <c r="AU123" s="386"/>
      <c r="AV123" s="386"/>
      <c r="AW123" s="386"/>
      <c r="AX123" s="386"/>
      <c r="AY123" s="386"/>
      <c r="AZ123" s="386"/>
      <c r="BA123" s="386"/>
      <c r="BB123" s="386"/>
      <c r="BC123" s="386"/>
      <c r="BD123" s="386"/>
      <c r="BE123" s="386"/>
      <c r="BF123" s="386"/>
      <c r="BG123" s="386"/>
      <c r="BH123" s="386"/>
      <c r="BI123" s="386"/>
      <c r="BJ123" s="386"/>
      <c r="BK123" s="386"/>
      <c r="BL123" s="386"/>
      <c r="BM123" s="386"/>
      <c r="BN123" s="386"/>
      <c r="BO123" s="386"/>
      <c r="BP123" s="386"/>
      <c r="BQ123" s="386"/>
      <c r="BR123" s="386"/>
      <c r="BS123" s="386"/>
      <c r="BT123" s="386"/>
      <c r="BU123" s="386"/>
      <c r="BV123" s="386"/>
      <c r="BW123" s="386"/>
      <c r="BX123" s="386"/>
      <c r="BY123" s="386"/>
      <c r="BZ123" s="386"/>
      <c r="CA123" s="386"/>
      <c r="CB123" s="386"/>
      <c r="CC123" s="386"/>
      <c r="CD123" s="112"/>
      <c r="CF123" s="188"/>
      <c r="CG123" s="81"/>
      <c r="CH123" s="79"/>
      <c r="CI123" s="79"/>
      <c r="CJ123" s="79"/>
      <c r="CK123" s="187"/>
    </row>
    <row r="124" spans="2:89" ht="6.75" customHeight="1">
      <c r="B124" s="79"/>
      <c r="C124" s="75"/>
      <c r="D124" s="75"/>
      <c r="E124" s="186"/>
      <c r="F124" s="186"/>
      <c r="G124" s="186"/>
      <c r="H124" s="186"/>
      <c r="I124" s="186"/>
      <c r="J124" s="160"/>
      <c r="K124" s="160"/>
      <c r="L124" s="160"/>
      <c r="M124" s="87"/>
      <c r="N124" s="282"/>
      <c r="O124" s="283"/>
      <c r="P124" s="283"/>
      <c r="Q124" s="87"/>
      <c r="R124" s="386"/>
      <c r="S124" s="386"/>
      <c r="T124" s="386"/>
      <c r="U124" s="386"/>
      <c r="V124" s="386"/>
      <c r="W124" s="386"/>
      <c r="X124" s="386"/>
      <c r="Y124" s="386"/>
      <c r="Z124" s="386"/>
      <c r="AA124" s="386"/>
      <c r="AB124" s="386"/>
      <c r="AC124" s="386"/>
      <c r="AD124" s="386"/>
      <c r="AE124" s="386"/>
      <c r="AF124" s="386"/>
      <c r="AG124" s="386"/>
      <c r="AH124" s="386"/>
      <c r="AI124" s="386"/>
      <c r="AJ124" s="386"/>
      <c r="AK124" s="386"/>
      <c r="AL124" s="386"/>
      <c r="AM124" s="386"/>
      <c r="AN124" s="386"/>
      <c r="AO124" s="386"/>
      <c r="AP124" s="386"/>
      <c r="AQ124" s="386"/>
      <c r="AR124" s="386"/>
      <c r="AS124" s="386"/>
      <c r="AT124" s="386"/>
      <c r="AU124" s="386"/>
      <c r="AV124" s="386"/>
      <c r="AW124" s="386"/>
      <c r="AX124" s="386"/>
      <c r="AY124" s="386"/>
      <c r="AZ124" s="386"/>
      <c r="BA124" s="386"/>
      <c r="BB124" s="386"/>
      <c r="BC124" s="386"/>
      <c r="BD124" s="386"/>
      <c r="BE124" s="386"/>
      <c r="BF124" s="386"/>
      <c r="BG124" s="386"/>
      <c r="BH124" s="386"/>
      <c r="BI124" s="386"/>
      <c r="BJ124" s="386"/>
      <c r="BK124" s="386"/>
      <c r="BL124" s="386"/>
      <c r="BM124" s="386"/>
      <c r="BN124" s="386"/>
      <c r="BO124" s="386"/>
      <c r="BP124" s="386"/>
      <c r="BQ124" s="386"/>
      <c r="BR124" s="386"/>
      <c r="BS124" s="386"/>
      <c r="BT124" s="386"/>
      <c r="BU124" s="386"/>
      <c r="BV124" s="386"/>
      <c r="BW124" s="386"/>
      <c r="BX124" s="386"/>
      <c r="BY124" s="386"/>
      <c r="BZ124" s="386"/>
      <c r="CA124" s="386"/>
      <c r="CB124" s="386"/>
      <c r="CC124" s="386"/>
      <c r="CD124" s="112"/>
      <c r="CF124" s="188"/>
      <c r="CG124" s="81"/>
      <c r="CH124" s="79"/>
      <c r="CI124" s="79"/>
      <c r="CJ124" s="79"/>
      <c r="CK124" s="187"/>
    </row>
    <row r="125" spans="2:89" ht="6.75" customHeight="1">
      <c r="B125" s="79"/>
      <c r="C125" s="189"/>
      <c r="D125" s="189"/>
      <c r="E125" s="189"/>
      <c r="F125" s="189"/>
      <c r="G125" s="189"/>
      <c r="H125" s="189"/>
      <c r="I125" s="189"/>
      <c r="J125" s="192"/>
      <c r="K125" s="160"/>
      <c r="L125" s="160"/>
      <c r="M125" s="87"/>
      <c r="N125" s="282"/>
      <c r="O125" s="283"/>
      <c r="P125" s="283"/>
      <c r="Q125" s="87"/>
      <c r="R125" s="386"/>
      <c r="S125" s="386"/>
      <c r="T125" s="386"/>
      <c r="U125" s="386"/>
      <c r="V125" s="386"/>
      <c r="W125" s="386"/>
      <c r="X125" s="386"/>
      <c r="Y125" s="386"/>
      <c r="Z125" s="386"/>
      <c r="AA125" s="386"/>
      <c r="AB125" s="386"/>
      <c r="AC125" s="386"/>
      <c r="AD125" s="386"/>
      <c r="AE125" s="386"/>
      <c r="AF125" s="386"/>
      <c r="AG125" s="386"/>
      <c r="AH125" s="386"/>
      <c r="AI125" s="386"/>
      <c r="AJ125" s="386"/>
      <c r="AK125" s="386"/>
      <c r="AL125" s="386"/>
      <c r="AM125" s="386"/>
      <c r="AN125" s="386"/>
      <c r="AO125" s="386"/>
      <c r="AP125" s="386"/>
      <c r="AQ125" s="386"/>
      <c r="AR125" s="386"/>
      <c r="AS125" s="386"/>
      <c r="AT125" s="386"/>
      <c r="AU125" s="386"/>
      <c r="AV125" s="386"/>
      <c r="AW125" s="386"/>
      <c r="AX125" s="386"/>
      <c r="AY125" s="386"/>
      <c r="AZ125" s="386"/>
      <c r="BA125" s="386"/>
      <c r="BB125" s="386"/>
      <c r="BC125" s="386"/>
      <c r="BD125" s="386"/>
      <c r="BE125" s="386"/>
      <c r="BF125" s="386"/>
      <c r="BG125" s="386"/>
      <c r="BH125" s="386"/>
      <c r="BI125" s="386"/>
      <c r="BJ125" s="386"/>
      <c r="BK125" s="386"/>
      <c r="BL125" s="386"/>
      <c r="BM125" s="386"/>
      <c r="BN125" s="386"/>
      <c r="BO125" s="386"/>
      <c r="BP125" s="386"/>
      <c r="BQ125" s="386"/>
      <c r="BR125" s="386"/>
      <c r="BS125" s="386"/>
      <c r="BT125" s="386"/>
      <c r="BU125" s="386"/>
      <c r="BV125" s="386"/>
      <c r="BW125" s="386"/>
      <c r="BX125" s="386"/>
      <c r="BY125" s="386"/>
      <c r="BZ125" s="386"/>
      <c r="CA125" s="386"/>
      <c r="CB125" s="386"/>
      <c r="CC125" s="386"/>
      <c r="CD125" s="112"/>
      <c r="CF125" s="189"/>
      <c r="CG125" s="81"/>
      <c r="CH125" s="79"/>
      <c r="CI125" s="79"/>
      <c r="CJ125" s="79"/>
      <c r="CK125" s="187"/>
    </row>
    <row r="126" spans="2:89" ht="6.75" customHeight="1">
      <c r="B126" s="79"/>
      <c r="C126" s="75"/>
      <c r="D126" s="75"/>
      <c r="E126" s="186"/>
      <c r="F126" s="186"/>
      <c r="G126" s="186"/>
      <c r="H126" s="186"/>
      <c r="I126" s="186"/>
      <c r="J126" s="160"/>
      <c r="K126" s="160"/>
      <c r="L126" s="160"/>
      <c r="M126" s="87"/>
      <c r="N126" s="282"/>
      <c r="O126" s="283"/>
      <c r="P126" s="283"/>
      <c r="Q126" s="87"/>
      <c r="R126" s="386"/>
      <c r="S126" s="386"/>
      <c r="T126" s="386"/>
      <c r="U126" s="386"/>
      <c r="V126" s="386"/>
      <c r="W126" s="386"/>
      <c r="X126" s="386"/>
      <c r="Y126" s="386"/>
      <c r="Z126" s="386"/>
      <c r="AA126" s="386"/>
      <c r="AB126" s="386"/>
      <c r="AC126" s="386"/>
      <c r="AD126" s="386"/>
      <c r="AE126" s="386"/>
      <c r="AF126" s="386"/>
      <c r="AG126" s="386"/>
      <c r="AH126" s="386"/>
      <c r="AI126" s="386"/>
      <c r="AJ126" s="386"/>
      <c r="AK126" s="386"/>
      <c r="AL126" s="386"/>
      <c r="AM126" s="386"/>
      <c r="AN126" s="386"/>
      <c r="AO126" s="386"/>
      <c r="AP126" s="386"/>
      <c r="AQ126" s="386"/>
      <c r="AR126" s="386"/>
      <c r="AS126" s="386"/>
      <c r="AT126" s="386"/>
      <c r="AU126" s="386"/>
      <c r="AV126" s="386"/>
      <c r="AW126" s="386"/>
      <c r="AX126" s="386"/>
      <c r="AY126" s="386"/>
      <c r="AZ126" s="386"/>
      <c r="BA126" s="386"/>
      <c r="BB126" s="386"/>
      <c r="BC126" s="386"/>
      <c r="BD126" s="386"/>
      <c r="BE126" s="386"/>
      <c r="BF126" s="386"/>
      <c r="BG126" s="386"/>
      <c r="BH126" s="386"/>
      <c r="BI126" s="386"/>
      <c r="BJ126" s="386"/>
      <c r="BK126" s="386"/>
      <c r="BL126" s="386"/>
      <c r="BM126" s="386"/>
      <c r="BN126" s="386"/>
      <c r="BO126" s="386"/>
      <c r="BP126" s="386"/>
      <c r="BQ126" s="386"/>
      <c r="BR126" s="386"/>
      <c r="BS126" s="386"/>
      <c r="BT126" s="386"/>
      <c r="BU126" s="386"/>
      <c r="BV126" s="386"/>
      <c r="BW126" s="386"/>
      <c r="BX126" s="386"/>
      <c r="BY126" s="386"/>
      <c r="BZ126" s="386"/>
      <c r="CA126" s="386"/>
      <c r="CB126" s="386"/>
      <c r="CC126" s="386"/>
      <c r="CD126" s="112"/>
      <c r="CF126" s="188"/>
      <c r="CG126" s="81"/>
      <c r="CH126" s="79"/>
      <c r="CI126" s="79"/>
      <c r="CJ126" s="79"/>
      <c r="CK126" s="187"/>
    </row>
    <row r="127" spans="2:89" ht="6.75" customHeight="1">
      <c r="B127" s="79"/>
      <c r="C127" s="75"/>
      <c r="D127" s="75"/>
      <c r="E127" s="186"/>
      <c r="F127" s="186"/>
      <c r="G127" s="186"/>
      <c r="H127" s="186"/>
      <c r="I127" s="186"/>
      <c r="J127" s="160"/>
      <c r="K127" s="160"/>
      <c r="L127" s="160"/>
      <c r="M127" s="87"/>
      <c r="N127" s="282"/>
      <c r="O127" s="283"/>
      <c r="P127" s="283"/>
      <c r="Q127" s="87"/>
      <c r="R127" s="386"/>
      <c r="S127" s="386"/>
      <c r="T127" s="386"/>
      <c r="U127" s="386"/>
      <c r="V127" s="386"/>
      <c r="W127" s="386"/>
      <c r="X127" s="386"/>
      <c r="Y127" s="386"/>
      <c r="Z127" s="386"/>
      <c r="AA127" s="386"/>
      <c r="AB127" s="386"/>
      <c r="AC127" s="386"/>
      <c r="AD127" s="386"/>
      <c r="AE127" s="386"/>
      <c r="AF127" s="386"/>
      <c r="AG127" s="386"/>
      <c r="AH127" s="386"/>
      <c r="AI127" s="386"/>
      <c r="AJ127" s="386"/>
      <c r="AK127" s="386"/>
      <c r="AL127" s="386"/>
      <c r="AM127" s="386"/>
      <c r="AN127" s="386"/>
      <c r="AO127" s="386"/>
      <c r="AP127" s="386"/>
      <c r="AQ127" s="386"/>
      <c r="AR127" s="386"/>
      <c r="AS127" s="386"/>
      <c r="AT127" s="386"/>
      <c r="AU127" s="386"/>
      <c r="AV127" s="386"/>
      <c r="AW127" s="386"/>
      <c r="AX127" s="386"/>
      <c r="AY127" s="386"/>
      <c r="AZ127" s="386"/>
      <c r="BA127" s="386"/>
      <c r="BB127" s="386"/>
      <c r="BC127" s="386"/>
      <c r="BD127" s="386"/>
      <c r="BE127" s="386"/>
      <c r="BF127" s="386"/>
      <c r="BG127" s="386"/>
      <c r="BH127" s="386"/>
      <c r="BI127" s="386"/>
      <c r="BJ127" s="386"/>
      <c r="BK127" s="386"/>
      <c r="BL127" s="386"/>
      <c r="BM127" s="386"/>
      <c r="BN127" s="386"/>
      <c r="BO127" s="386"/>
      <c r="BP127" s="386"/>
      <c r="BQ127" s="386"/>
      <c r="BR127" s="386"/>
      <c r="BS127" s="386"/>
      <c r="BT127" s="386"/>
      <c r="BU127" s="386"/>
      <c r="BV127" s="386"/>
      <c r="BW127" s="386"/>
      <c r="BX127" s="386"/>
      <c r="BY127" s="386"/>
      <c r="BZ127" s="386"/>
      <c r="CA127" s="386"/>
      <c r="CB127" s="386"/>
      <c r="CC127" s="386"/>
      <c r="CD127" s="112"/>
      <c r="CF127" s="188"/>
      <c r="CG127" s="81"/>
      <c r="CH127" s="79"/>
      <c r="CI127" s="79"/>
      <c r="CJ127" s="79"/>
      <c r="CK127" s="187"/>
    </row>
    <row r="128" spans="2:89" ht="6.75" customHeight="1" thickBot="1">
      <c r="B128" s="79"/>
      <c r="C128" s="75"/>
      <c r="D128" s="75"/>
      <c r="E128" s="186"/>
      <c r="F128" s="186"/>
      <c r="G128" s="186"/>
      <c r="H128" s="186"/>
      <c r="I128" s="186"/>
      <c r="J128" s="160"/>
      <c r="K128" s="160"/>
      <c r="L128" s="160"/>
      <c r="M128" s="87"/>
      <c r="N128" s="284"/>
      <c r="O128" s="285"/>
      <c r="P128" s="285"/>
      <c r="Q128" s="193"/>
      <c r="R128" s="193"/>
      <c r="S128" s="194"/>
      <c r="T128" s="194"/>
      <c r="U128" s="194"/>
      <c r="V128" s="194"/>
      <c r="W128" s="194"/>
      <c r="X128" s="194"/>
      <c r="Y128" s="194"/>
      <c r="Z128" s="194"/>
      <c r="AA128" s="194"/>
      <c r="AB128" s="194"/>
      <c r="AC128" s="194"/>
      <c r="AD128" s="194"/>
      <c r="AE128" s="194"/>
      <c r="AF128" s="194"/>
      <c r="AG128" s="194"/>
      <c r="AH128" s="194"/>
      <c r="AI128" s="194"/>
      <c r="AJ128" s="194"/>
      <c r="AK128" s="194"/>
      <c r="AL128" s="194"/>
      <c r="AM128" s="194"/>
      <c r="AN128" s="194"/>
      <c r="AO128" s="194"/>
      <c r="AP128" s="194"/>
      <c r="AQ128" s="194"/>
      <c r="AR128" s="194"/>
      <c r="AS128" s="195"/>
      <c r="AT128" s="194"/>
      <c r="AU128" s="194"/>
      <c r="AV128" s="194"/>
      <c r="AW128" s="194"/>
      <c r="AX128" s="194"/>
      <c r="AY128" s="194"/>
      <c r="AZ128" s="194"/>
      <c r="BA128" s="194"/>
      <c r="BB128" s="194"/>
      <c r="BC128" s="194"/>
      <c r="BD128" s="194"/>
      <c r="BE128" s="194"/>
      <c r="BF128" s="194"/>
      <c r="BG128" s="194"/>
      <c r="BH128" s="194"/>
      <c r="BI128" s="194"/>
      <c r="BJ128" s="194"/>
      <c r="BK128" s="194"/>
      <c r="BL128" s="194"/>
      <c r="BM128" s="194"/>
      <c r="BN128" s="194"/>
      <c r="BO128" s="194"/>
      <c r="BP128" s="194"/>
      <c r="BQ128" s="194"/>
      <c r="BR128" s="194"/>
      <c r="BS128" s="194"/>
      <c r="BT128" s="194"/>
      <c r="BU128" s="194"/>
      <c r="BV128" s="194"/>
      <c r="BW128" s="194"/>
      <c r="BX128" s="194"/>
      <c r="BY128" s="194"/>
      <c r="BZ128" s="194"/>
      <c r="CA128" s="194"/>
      <c r="CB128" s="194"/>
      <c r="CC128" s="194"/>
      <c r="CD128" s="196"/>
      <c r="CF128" s="188"/>
      <c r="CG128" s="81"/>
      <c r="CH128" s="79"/>
      <c r="CI128" s="79"/>
      <c r="CJ128" s="79"/>
      <c r="CK128" s="187"/>
    </row>
    <row r="129" spans="2:89" ht="6.75" customHeight="1">
      <c r="B129" s="79"/>
      <c r="C129" s="75"/>
      <c r="D129" s="75"/>
      <c r="E129" s="186"/>
      <c r="F129" s="186"/>
      <c r="G129" s="186"/>
      <c r="H129" s="186"/>
      <c r="I129" s="186"/>
      <c r="J129" s="186"/>
      <c r="K129" s="186"/>
      <c r="L129" s="186"/>
      <c r="M129" s="87"/>
      <c r="N129" s="87"/>
      <c r="O129" s="87"/>
      <c r="P129" s="87"/>
      <c r="Q129" s="87"/>
      <c r="R129" s="87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197"/>
      <c r="AS129" s="198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5"/>
      <c r="BG129" s="102"/>
      <c r="BH129" s="102"/>
      <c r="BI129" s="102"/>
      <c r="CA129" s="102"/>
      <c r="CD129" s="108"/>
      <c r="CE129" s="75"/>
      <c r="CF129" s="188"/>
      <c r="CG129" s="81"/>
      <c r="CH129" s="79"/>
      <c r="CI129" s="79"/>
      <c r="CJ129" s="79"/>
      <c r="CK129" s="187"/>
    </row>
    <row r="130" spans="2:89" ht="6.75" customHeight="1">
      <c r="B130" s="79"/>
      <c r="C130" s="187"/>
      <c r="D130" s="187"/>
      <c r="E130" s="199"/>
      <c r="F130" s="199"/>
      <c r="G130" s="199"/>
      <c r="H130" s="199"/>
      <c r="I130" s="186"/>
      <c r="J130" s="186"/>
      <c r="K130" s="186"/>
      <c r="AR130" s="200"/>
      <c r="AS130" s="88"/>
      <c r="BF130" s="111"/>
      <c r="BG130" s="86"/>
      <c r="BH130" s="86"/>
      <c r="BI130" s="86"/>
      <c r="CA130" s="86"/>
      <c r="CD130" s="112"/>
      <c r="CE130" s="187"/>
      <c r="CF130" s="187"/>
      <c r="CG130" s="79"/>
      <c r="CH130" s="79"/>
      <c r="CI130" s="79"/>
      <c r="CJ130" s="79"/>
      <c r="CK130" s="187"/>
    </row>
    <row r="131" spans="2:89" ht="6.75" customHeight="1">
      <c r="B131" s="79"/>
      <c r="C131" s="187"/>
      <c r="D131" s="187"/>
      <c r="E131" s="199"/>
      <c r="F131" s="199"/>
      <c r="G131" s="199"/>
      <c r="H131" s="199"/>
      <c r="I131" s="186"/>
      <c r="J131" s="186"/>
      <c r="K131" s="186"/>
      <c r="O131" s="272" t="s">
        <v>163</v>
      </c>
      <c r="P131" s="273"/>
      <c r="Q131" s="273"/>
      <c r="R131" s="273"/>
      <c r="S131" s="273"/>
      <c r="T131" s="273"/>
      <c r="U131" s="273"/>
      <c r="V131" s="273"/>
      <c r="W131" s="273"/>
      <c r="X131" s="273"/>
      <c r="Y131" s="273"/>
      <c r="AR131" s="200"/>
      <c r="AS131" s="274" t="s">
        <v>164</v>
      </c>
      <c r="AT131" s="275"/>
      <c r="AU131" s="275"/>
      <c r="AV131" s="275"/>
      <c r="AW131" s="275"/>
      <c r="AX131" s="275"/>
      <c r="AY131" s="275"/>
      <c r="AZ131" s="275"/>
      <c r="BA131" s="275"/>
      <c r="BB131" s="275"/>
      <c r="BC131" s="275"/>
      <c r="BD131" s="275"/>
      <c r="BE131" s="94"/>
      <c r="BF131" s="111"/>
      <c r="BG131" s="86"/>
      <c r="BH131" s="276">
        <f>IF($CK$3="","",VLOOKUP($CK$3,'名前・生年月日入力'!$B$10:$T$112,19))</f>
        <v>0</v>
      </c>
      <c r="BI131" s="276"/>
      <c r="BJ131" s="276"/>
      <c r="BK131" s="276"/>
      <c r="BL131" s="276"/>
      <c r="BM131" s="276"/>
      <c r="BN131" s="276"/>
      <c r="BO131" s="276"/>
      <c r="BP131" s="276"/>
      <c r="BQ131" s="277"/>
      <c r="BR131" s="277"/>
      <c r="BS131" s="277"/>
      <c r="BT131" s="277"/>
      <c r="BU131" s="277"/>
      <c r="BV131" s="277"/>
      <c r="BW131" s="277"/>
      <c r="BX131" s="277"/>
      <c r="BY131" s="277"/>
      <c r="BZ131" s="277"/>
      <c r="CA131" s="86"/>
      <c r="CB131" s="268" t="s">
        <v>165</v>
      </c>
      <c r="CC131" s="269"/>
      <c r="CD131" s="112"/>
      <c r="CE131" s="187"/>
      <c r="CF131" s="187"/>
      <c r="CG131" s="79"/>
      <c r="CH131" s="79"/>
      <c r="CI131" s="79"/>
      <c r="CJ131" s="79"/>
      <c r="CK131" s="187"/>
    </row>
    <row r="132" spans="2:89" ht="6.75" customHeight="1">
      <c r="B132" s="79"/>
      <c r="C132" s="187"/>
      <c r="D132" s="187"/>
      <c r="E132" s="199"/>
      <c r="F132" s="199"/>
      <c r="G132" s="199"/>
      <c r="H132" s="199"/>
      <c r="I132" s="199"/>
      <c r="J132" s="199"/>
      <c r="K132" s="199"/>
      <c r="O132" s="270" t="s">
        <v>0</v>
      </c>
      <c r="P132" s="271"/>
      <c r="Q132" s="271"/>
      <c r="R132" s="271"/>
      <c r="S132" s="271"/>
      <c r="T132" s="271"/>
      <c r="U132" s="271"/>
      <c r="V132" s="271"/>
      <c r="W132" s="271"/>
      <c r="X132" s="271"/>
      <c r="Y132" s="271"/>
      <c r="AR132" s="200"/>
      <c r="AS132" s="275"/>
      <c r="AT132" s="275"/>
      <c r="AU132" s="275"/>
      <c r="AV132" s="275"/>
      <c r="AW132" s="275"/>
      <c r="AX132" s="275"/>
      <c r="AY132" s="275"/>
      <c r="AZ132" s="275"/>
      <c r="BA132" s="275"/>
      <c r="BB132" s="275"/>
      <c r="BC132" s="275"/>
      <c r="BD132" s="275"/>
      <c r="BE132" s="94"/>
      <c r="BF132" s="111"/>
      <c r="BG132" s="86"/>
      <c r="BH132" s="276"/>
      <c r="BI132" s="276"/>
      <c r="BJ132" s="276"/>
      <c r="BK132" s="276"/>
      <c r="BL132" s="276"/>
      <c r="BM132" s="276"/>
      <c r="BN132" s="276"/>
      <c r="BO132" s="276"/>
      <c r="BP132" s="276"/>
      <c r="BQ132" s="277"/>
      <c r="BR132" s="277"/>
      <c r="BS132" s="277"/>
      <c r="BT132" s="277"/>
      <c r="BU132" s="277"/>
      <c r="BV132" s="277"/>
      <c r="BW132" s="277"/>
      <c r="BX132" s="277"/>
      <c r="BY132" s="277"/>
      <c r="BZ132" s="277"/>
      <c r="CA132" s="179"/>
      <c r="CB132" s="269"/>
      <c r="CC132" s="269"/>
      <c r="CD132" s="112"/>
      <c r="CE132" s="201"/>
      <c r="CF132" s="187"/>
      <c r="CG132" s="79"/>
      <c r="CH132" s="79"/>
      <c r="CI132" s="79"/>
      <c r="CJ132" s="79"/>
      <c r="CK132" s="187"/>
    </row>
    <row r="133" spans="2:89" ht="6.75" customHeight="1">
      <c r="B133" s="79"/>
      <c r="C133" s="187"/>
      <c r="D133" s="187"/>
      <c r="E133" s="199"/>
      <c r="F133" s="199"/>
      <c r="G133" s="199"/>
      <c r="H133" s="199"/>
      <c r="I133" s="199"/>
      <c r="J133" s="199"/>
      <c r="K133" s="199"/>
      <c r="O133" s="271"/>
      <c r="P133" s="271"/>
      <c r="Q133" s="271"/>
      <c r="R133" s="271"/>
      <c r="S133" s="271"/>
      <c r="T133" s="271"/>
      <c r="U133" s="271"/>
      <c r="V133" s="271"/>
      <c r="W133" s="271"/>
      <c r="X133" s="271"/>
      <c r="Y133" s="271"/>
      <c r="AR133" s="200"/>
      <c r="AS133" s="275"/>
      <c r="AT133" s="275"/>
      <c r="AU133" s="275"/>
      <c r="AV133" s="275"/>
      <c r="AW133" s="275"/>
      <c r="AX133" s="275"/>
      <c r="AY133" s="275"/>
      <c r="AZ133" s="275"/>
      <c r="BA133" s="275"/>
      <c r="BB133" s="275"/>
      <c r="BC133" s="275"/>
      <c r="BD133" s="275"/>
      <c r="BE133" s="94"/>
      <c r="BF133" s="111"/>
      <c r="BG133" s="86"/>
      <c r="BH133" s="277"/>
      <c r="BI133" s="277"/>
      <c r="BJ133" s="277"/>
      <c r="BK133" s="277"/>
      <c r="BL133" s="277"/>
      <c r="BM133" s="277"/>
      <c r="BN133" s="277"/>
      <c r="BO133" s="277"/>
      <c r="BP133" s="277"/>
      <c r="BQ133" s="277"/>
      <c r="BR133" s="277"/>
      <c r="BS133" s="277"/>
      <c r="BT133" s="277"/>
      <c r="BU133" s="277"/>
      <c r="BV133" s="277"/>
      <c r="BW133" s="277"/>
      <c r="BX133" s="277"/>
      <c r="BY133" s="277"/>
      <c r="BZ133" s="277"/>
      <c r="CA133" s="202"/>
      <c r="CB133" s="269"/>
      <c r="CC133" s="269"/>
      <c r="CD133" s="203"/>
      <c r="CE133" s="201"/>
      <c r="CF133" s="187"/>
      <c r="CG133" s="79"/>
      <c r="CH133" s="79"/>
      <c r="CI133" s="79"/>
      <c r="CJ133" s="79"/>
      <c r="CK133" s="187"/>
    </row>
    <row r="134" spans="2:89" ht="6.75" customHeight="1" thickBot="1">
      <c r="B134" s="79"/>
      <c r="C134" s="187"/>
      <c r="D134" s="187"/>
      <c r="E134" s="199"/>
      <c r="F134" s="199"/>
      <c r="G134" s="199"/>
      <c r="H134" s="199"/>
      <c r="I134" s="199"/>
      <c r="J134" s="199"/>
      <c r="K134" s="199"/>
      <c r="L134" s="199"/>
      <c r="M134" s="87"/>
      <c r="N134" s="87"/>
      <c r="O134" s="271"/>
      <c r="P134" s="271"/>
      <c r="Q134" s="271"/>
      <c r="R134" s="271"/>
      <c r="S134" s="271"/>
      <c r="T134" s="271"/>
      <c r="U134" s="271"/>
      <c r="V134" s="271"/>
      <c r="W134" s="271"/>
      <c r="X134" s="271"/>
      <c r="Y134" s="271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204"/>
      <c r="AS134" s="194"/>
      <c r="AT134" s="194"/>
      <c r="AU134" s="194"/>
      <c r="AV134" s="194"/>
      <c r="AW134" s="194"/>
      <c r="AX134" s="194"/>
      <c r="AY134" s="194"/>
      <c r="AZ134" s="194"/>
      <c r="BA134" s="194"/>
      <c r="BB134" s="194"/>
      <c r="BC134" s="194"/>
      <c r="BD134" s="194"/>
      <c r="BE134" s="194"/>
      <c r="BF134" s="205"/>
      <c r="BG134" s="194"/>
      <c r="BH134" s="194"/>
      <c r="BI134" s="194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  <c r="BZ134" s="206"/>
      <c r="CA134" s="206"/>
      <c r="CB134" s="206"/>
      <c r="CC134" s="206"/>
      <c r="CD134" s="207"/>
      <c r="CE134" s="201"/>
      <c r="CF134" s="187"/>
      <c r="CG134" s="79"/>
      <c r="CH134" s="79"/>
      <c r="CI134" s="79"/>
      <c r="CJ134" s="79"/>
      <c r="CK134" s="187"/>
    </row>
    <row r="135" spans="2:89" ht="6.75" customHeight="1">
      <c r="B135" s="79"/>
      <c r="C135" s="187"/>
      <c r="D135" s="187"/>
      <c r="E135" s="199"/>
      <c r="F135" s="199"/>
      <c r="G135" s="199"/>
      <c r="H135" s="199"/>
      <c r="I135" s="199"/>
      <c r="J135" s="199"/>
      <c r="K135" s="199"/>
      <c r="L135" s="199"/>
      <c r="CE135" s="201"/>
      <c r="CF135" s="187"/>
      <c r="CG135" s="79"/>
      <c r="CH135" s="79"/>
      <c r="CI135" s="79"/>
      <c r="CJ135" s="79"/>
      <c r="CK135" s="187"/>
    </row>
    <row r="136" spans="2:89" ht="6.75" customHeight="1">
      <c r="B136" s="79"/>
      <c r="C136" s="187"/>
      <c r="D136" s="187"/>
      <c r="E136" s="199"/>
      <c r="F136" s="199"/>
      <c r="G136" s="199"/>
      <c r="H136" s="199"/>
      <c r="I136" s="199"/>
      <c r="J136" s="199"/>
      <c r="K136" s="199"/>
      <c r="L136" s="199"/>
      <c r="CE136" s="187"/>
      <c r="CF136" s="187"/>
      <c r="CG136" s="79"/>
      <c r="CH136" s="79"/>
      <c r="CI136" s="79"/>
      <c r="CJ136" s="79"/>
      <c r="CK136" s="187"/>
    </row>
    <row r="137" spans="2:89" ht="18" customHeight="1">
      <c r="B137" s="79"/>
      <c r="C137" s="79"/>
      <c r="D137" s="79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79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9"/>
      <c r="BW137" s="79"/>
      <c r="BX137" s="79"/>
      <c r="BY137" s="79"/>
      <c r="BZ137" s="79"/>
      <c r="CA137" s="79"/>
      <c r="CB137" s="79"/>
      <c r="CC137" s="79"/>
      <c r="CD137" s="79"/>
      <c r="CE137" s="79"/>
      <c r="CF137" s="79"/>
      <c r="CG137" s="79"/>
      <c r="CH137" s="79"/>
      <c r="CI137" s="79"/>
      <c r="CJ137" s="79"/>
      <c r="CK137" s="187"/>
    </row>
    <row r="138" spans="2:89" ht="18" customHeight="1">
      <c r="B138" s="79"/>
      <c r="C138" s="79"/>
      <c r="D138" s="79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79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9"/>
      <c r="BW138" s="79"/>
      <c r="BX138" s="79"/>
      <c r="BY138" s="79"/>
      <c r="BZ138" s="79"/>
      <c r="CA138" s="79"/>
      <c r="CB138" s="79"/>
      <c r="CC138" s="79"/>
      <c r="CD138" s="79"/>
      <c r="CE138" s="79"/>
      <c r="CF138" s="79"/>
      <c r="CG138" s="79"/>
      <c r="CH138" s="79"/>
      <c r="CI138" s="79"/>
      <c r="CJ138" s="79"/>
      <c r="CK138" s="187"/>
    </row>
    <row r="139" spans="2:89" ht="18" customHeight="1">
      <c r="B139" s="79"/>
      <c r="C139" s="79"/>
      <c r="D139" s="79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79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79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9"/>
      <c r="BW139" s="79"/>
      <c r="BX139" s="79"/>
      <c r="BY139" s="79"/>
      <c r="BZ139" s="79"/>
      <c r="CA139" s="79"/>
      <c r="CB139" s="79"/>
      <c r="CC139" s="79"/>
      <c r="CD139" s="79"/>
      <c r="CE139" s="79"/>
      <c r="CF139" s="79"/>
      <c r="CG139" s="79"/>
      <c r="CH139" s="79"/>
      <c r="CI139" s="79"/>
      <c r="CJ139" s="79"/>
      <c r="CK139" s="187"/>
    </row>
    <row r="140" spans="2:89" ht="18" customHeight="1">
      <c r="B140" s="79"/>
      <c r="C140" s="79"/>
      <c r="D140" s="79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79"/>
      <c r="AS140" s="79"/>
      <c r="AT140" s="79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/>
      <c r="BU140" s="79"/>
      <c r="BV140" s="79"/>
      <c r="BW140" s="79"/>
      <c r="BX140" s="79"/>
      <c r="BY140" s="79"/>
      <c r="BZ140" s="79"/>
      <c r="CA140" s="79"/>
      <c r="CB140" s="79"/>
      <c r="CC140" s="79"/>
      <c r="CD140" s="79"/>
      <c r="CE140" s="79"/>
      <c r="CF140" s="79"/>
      <c r="CG140" s="79"/>
      <c r="CH140" s="79"/>
      <c r="CI140" s="79"/>
      <c r="CJ140" s="79"/>
      <c r="CK140" s="187"/>
    </row>
    <row r="141" ht="18" customHeight="1"/>
    <row r="142" spans="24:40" ht="18" customHeight="1">
      <c r="X142" s="192"/>
      <c r="Y142" s="192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</row>
    <row r="143" spans="23:40" ht="18" customHeight="1">
      <c r="W143" s="192"/>
      <c r="X143" s="192"/>
      <c r="Y143" s="192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</row>
    <row r="144" spans="23:48" ht="18" customHeight="1">
      <c r="W144" s="192"/>
      <c r="X144" s="192"/>
      <c r="Y144" s="192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  <c r="AR144" s="192"/>
      <c r="AS144" s="192"/>
      <c r="AT144" s="192"/>
      <c r="AU144" s="192"/>
      <c r="AV144" s="192"/>
    </row>
    <row r="145" spans="23:48" ht="18" customHeight="1">
      <c r="W145" s="192"/>
      <c r="X145" s="192"/>
      <c r="Y145" s="192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  <c r="AR145" s="192"/>
      <c r="AS145" s="192"/>
      <c r="AT145" s="192"/>
      <c r="AU145" s="192"/>
      <c r="AV145" s="192"/>
    </row>
    <row r="146" spans="23:48" ht="18" customHeight="1">
      <c r="W146" s="192"/>
      <c r="X146" s="192"/>
      <c r="Y146" s="192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  <c r="AR146" s="192"/>
      <c r="AS146" s="192"/>
      <c r="AT146" s="192"/>
      <c r="AU146" s="192"/>
      <c r="AV146" s="192"/>
    </row>
    <row r="147" spans="23:48" ht="17.25" customHeight="1">
      <c r="W147" s="192"/>
      <c r="X147" s="192"/>
      <c r="Y147" s="192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  <c r="AR147" s="192"/>
      <c r="AS147" s="192"/>
      <c r="AT147" s="192"/>
      <c r="AU147" s="192"/>
      <c r="AV147" s="192"/>
    </row>
    <row r="148" spans="23:110" ht="18" customHeight="1" hidden="1">
      <c r="W148" s="192"/>
      <c r="X148" s="192"/>
      <c r="Y148" s="192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  <c r="AR148" s="192"/>
      <c r="AS148" s="192"/>
      <c r="AT148" s="192"/>
      <c r="AU148" s="192"/>
      <c r="AV148" s="192"/>
      <c r="CM148" s="90">
        <f>IF($CK$3="","",VLOOKUP($CK$3,'名前・生年月日入力'!$B$10:$T$112,5))</f>
        <v>0</v>
      </c>
      <c r="CN148" s="90"/>
      <c r="CO148" s="139">
        <f>IF($CK$3="","",VLOOKUP($CK$3,'名前・生年月日入力'!$B$10:$T$112,10))</f>
        <v>0</v>
      </c>
      <c r="CP148" s="139">
        <f>IF($CK$3="","",VLOOKUP($CK$3,'名前・生年月日入力'!$B$10:$T$112,11))</f>
        <v>0</v>
      </c>
      <c r="CQ148" s="139">
        <f>IF($CK$3="","",VLOOKUP($CK$3,'名前・生年月日入力'!$B$10:$T$112,12))</f>
        <v>0</v>
      </c>
      <c r="CR148" s="96"/>
      <c r="CS148" s="96"/>
      <c r="CT148" s="90"/>
      <c r="CU148" s="90"/>
      <c r="CV148" s="90"/>
      <c r="CW148" s="90"/>
      <c r="CX148" s="90"/>
      <c r="CY148" s="90"/>
      <c r="CZ148" s="90"/>
      <c r="DA148" s="90"/>
      <c r="DB148" s="90"/>
      <c r="DC148" s="90"/>
      <c r="DD148" s="90"/>
      <c r="DE148" s="90"/>
      <c r="DF148" s="90"/>
    </row>
    <row r="149" spans="23:110" ht="18" customHeight="1" hidden="1">
      <c r="W149" s="192"/>
      <c r="X149" s="192"/>
      <c r="Y149" s="192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  <c r="AR149" s="192"/>
      <c r="AS149" s="192"/>
      <c r="AT149" s="192"/>
      <c r="AU149" s="192"/>
      <c r="AV149" s="192"/>
      <c r="CM149" s="90"/>
      <c r="CN149" s="90"/>
      <c r="CO149" s="96"/>
      <c r="CP149" s="139"/>
      <c r="CQ149" s="96"/>
      <c r="CR149" s="96"/>
      <c r="CS149" s="96"/>
      <c r="CT149" s="90"/>
      <c r="CU149" s="90"/>
      <c r="CV149" s="90"/>
      <c r="CW149" s="90"/>
      <c r="CX149" s="90"/>
      <c r="CY149" s="90"/>
      <c r="CZ149" s="90"/>
      <c r="DA149" s="90"/>
      <c r="DB149" s="90"/>
      <c r="DC149" s="90"/>
      <c r="DD149" s="90"/>
      <c r="DE149" s="90"/>
      <c r="DF149" s="90"/>
    </row>
    <row r="150" spans="23:110" ht="18" customHeight="1" hidden="1">
      <c r="W150" s="192"/>
      <c r="X150" s="192"/>
      <c r="Y150" s="192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  <c r="AR150" s="192"/>
      <c r="AS150" s="192"/>
      <c r="AT150" s="192"/>
      <c r="AU150" s="192"/>
      <c r="AV150" s="192"/>
      <c r="CM150" s="235">
        <f>IF($CK$3="","",VLOOKUP($CK$3,'名前・生年月日入力'!$B$10:$T$112,4))</f>
        <v>0</v>
      </c>
      <c r="CN150" s="235"/>
      <c r="CO150" s="218">
        <f>IF($CK$3="","",VLOOKUP($CK$3,'名前・生年月日入力'!$B$10:$T$112,15))</f>
        <v>0</v>
      </c>
      <c r="CP150" s="216"/>
      <c r="CQ150" s="216">
        <f>IF($CK$3="","",VLOOKUP($CK$3,'名前・生年月日入力'!$B$10:$T$112,16))</f>
        <v>0</v>
      </c>
      <c r="CR150" s="217"/>
      <c r="CS150" s="217"/>
      <c r="CT150" s="217"/>
      <c r="CU150" s="217"/>
      <c r="CV150" s="217"/>
      <c r="CW150" s="217"/>
      <c r="CX150" s="217"/>
      <c r="CY150" s="217"/>
      <c r="CZ150" s="235"/>
      <c r="DA150" s="235"/>
      <c r="DB150" s="235"/>
      <c r="DC150" s="235"/>
      <c r="DD150" s="235"/>
      <c r="DE150" s="235"/>
      <c r="DF150" s="235"/>
    </row>
    <row r="151" spans="31:110" ht="18" customHeight="1" hidden="1"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  <c r="AR151" s="192"/>
      <c r="AS151" s="192"/>
      <c r="AT151" s="192"/>
      <c r="AU151" s="192"/>
      <c r="AV151" s="192"/>
      <c r="CM151" s="235"/>
      <c r="CN151" s="235"/>
      <c r="CO151" s="218">
        <f>IF($CK$3="","",VLOOKUP($CK$3,'名前・生年月日入力'!$B$10:$T$112,17))</f>
        <v>0</v>
      </c>
      <c r="CP151" s="218"/>
      <c r="CQ151" s="216">
        <f>IF($CK$3="","",VLOOKUP($CK$3,'名前・生年月日入力'!$B$10:$T$112,18))</f>
        <v>0</v>
      </c>
      <c r="CR151" s="216"/>
      <c r="CS151" s="216"/>
      <c r="CT151" s="216"/>
      <c r="CU151" s="216"/>
      <c r="CV151" s="216"/>
      <c r="CW151" s="216"/>
      <c r="CX151" s="216"/>
      <c r="CY151" s="216"/>
      <c r="CZ151" s="235"/>
      <c r="DA151" s="235"/>
      <c r="DB151" s="235"/>
      <c r="DC151" s="235"/>
      <c r="DD151" s="235"/>
      <c r="DE151" s="235"/>
      <c r="DF151" s="235"/>
    </row>
    <row r="152" spans="31:110" ht="18" customHeight="1" hidden="1"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  <c r="AR152" s="192"/>
      <c r="AS152" s="192"/>
      <c r="AT152" s="192"/>
      <c r="AU152" s="192"/>
      <c r="AV152" s="192"/>
      <c r="CM152" s="235"/>
      <c r="CN152" s="235"/>
      <c r="CO152" s="218"/>
      <c r="CP152" s="218"/>
      <c r="CQ152" s="216"/>
      <c r="CR152" s="216"/>
      <c r="CS152" s="216"/>
      <c r="CT152" s="216"/>
      <c r="CU152" s="216"/>
      <c r="CV152" s="216"/>
      <c r="CW152" s="216"/>
      <c r="CX152" s="216"/>
      <c r="CY152" s="216"/>
      <c r="CZ152" s="235"/>
      <c r="DA152" s="235"/>
      <c r="DB152" s="235"/>
      <c r="DC152" s="235"/>
      <c r="DD152" s="235"/>
      <c r="DE152" s="235"/>
      <c r="DF152" s="235"/>
    </row>
    <row r="153" spans="91:110" ht="18" customHeight="1" hidden="1">
      <c r="CM153" s="218">
        <f>IF($CK$3="","",VLOOKUP($CK$3,'評定入力'!$B$4:$O$106,5))</f>
        <v>0</v>
      </c>
      <c r="CN153" s="218">
        <f>IF($CK$3="","",VLOOKUP($CK$3,'評定入力'!$B$4:$O$106,6))</f>
        <v>0</v>
      </c>
      <c r="CO153" s="218">
        <f>IF($CK$3="","",VLOOKUP($CK$3,'評定入力'!$B$4:$O$106,7))</f>
        <v>0</v>
      </c>
      <c r="CP153" s="218">
        <f>IF($CK$3="","",VLOOKUP($CK$3,'評定入力'!$B$4:$O$106,8))</f>
        <v>0</v>
      </c>
      <c r="CQ153" s="218">
        <f>IF($CK$3="","",VLOOKUP($CK$3,'評定入力'!$B$4:$O$106,9))</f>
        <v>0</v>
      </c>
      <c r="CR153" s="218">
        <f>IF($CK$3="","",VLOOKUP($CK$3,'評定入力'!$B$4:$O$106,10))</f>
        <v>0</v>
      </c>
      <c r="CS153" s="218">
        <f>IF($CK$3="","",VLOOKUP($CK$3,'評定入力'!$B$4:$O$106,11))</f>
        <v>0</v>
      </c>
      <c r="CT153" s="218">
        <f>IF($CK$3="","",VLOOKUP($CK$3,'評定入力'!$B$4:$O$106,12))</f>
        <v>0</v>
      </c>
      <c r="CU153" s="218">
        <f>IF($CK$3="","",VLOOKUP($CK$3,'評定入力'!$B$4:$O$106,13))</f>
        <v>0</v>
      </c>
      <c r="CV153" s="238"/>
      <c r="CW153" s="235"/>
      <c r="CX153" s="235"/>
      <c r="CY153" s="235"/>
      <c r="CZ153" s="235"/>
      <c r="DA153" s="235"/>
      <c r="DB153" s="235"/>
      <c r="DC153" s="235"/>
      <c r="DD153" s="235"/>
      <c r="DE153" s="235"/>
      <c r="DF153" s="235"/>
    </row>
    <row r="154" spans="91:110" ht="18" customHeight="1" hidden="1">
      <c r="CM154" s="237"/>
      <c r="CN154" s="238"/>
      <c r="CO154" s="238"/>
      <c r="CP154" s="238"/>
      <c r="CQ154" s="238"/>
      <c r="CR154" s="237"/>
      <c r="CS154" s="238"/>
      <c r="CT154" s="238"/>
      <c r="CU154" s="238"/>
      <c r="CV154" s="238"/>
      <c r="CW154" s="235"/>
      <c r="CX154" s="235"/>
      <c r="CY154" s="235"/>
      <c r="CZ154" s="235"/>
      <c r="DA154" s="235"/>
      <c r="DB154" s="235"/>
      <c r="DC154" s="235"/>
      <c r="DD154" s="235"/>
      <c r="DE154" s="235"/>
      <c r="DF154" s="235"/>
    </row>
    <row r="155" spans="91:110" ht="18" customHeight="1" hidden="1">
      <c r="CM155" s="237"/>
      <c r="CN155" s="238"/>
      <c r="CO155" s="238"/>
      <c r="CP155" s="238"/>
      <c r="CQ155" s="238"/>
      <c r="CR155" s="237"/>
      <c r="CS155" s="238"/>
      <c r="CT155" s="238"/>
      <c r="CU155" s="238"/>
      <c r="CV155" s="238"/>
      <c r="CW155" s="235"/>
      <c r="CX155" s="235"/>
      <c r="CY155" s="235"/>
      <c r="CZ155" s="235"/>
      <c r="DA155" s="235"/>
      <c r="DB155" s="235"/>
      <c r="DC155" s="235"/>
      <c r="DD155" s="235"/>
      <c r="DE155" s="235"/>
      <c r="DF155" s="235"/>
    </row>
    <row r="156" spans="91:110" ht="18" customHeight="1" hidden="1">
      <c r="CM156" s="175">
        <f>IF($CK$3="","",VLOOKUP($CK$3,'欠席入力'!$B$5:$K$104,5))</f>
        <v>0</v>
      </c>
      <c r="CN156" s="94"/>
      <c r="CO156" s="94"/>
      <c r="CP156" s="94"/>
      <c r="CQ156" s="238"/>
      <c r="CR156" s="237"/>
      <c r="CS156" s="238"/>
      <c r="CT156" s="238"/>
      <c r="CU156" s="238"/>
      <c r="CV156" s="238"/>
      <c r="CW156" s="236"/>
      <c r="CX156" s="236"/>
      <c r="CY156" s="236"/>
      <c r="CZ156" s="236"/>
      <c r="DA156" s="236"/>
      <c r="DB156" s="236"/>
      <c r="DC156" s="236"/>
      <c r="DD156" s="236"/>
      <c r="DE156" s="236"/>
      <c r="DF156" s="236"/>
    </row>
    <row r="157" spans="91:94" ht="18" customHeight="1" hidden="1">
      <c r="CM157" s="175">
        <f>IF($CK$3="","",VLOOKUP($CK$3,'欠席入力'!$B$5:$K$104,7))</f>
        <v>0</v>
      </c>
      <c r="CN157" s="94"/>
      <c r="CO157" s="94"/>
      <c r="CP157" s="94"/>
    </row>
    <row r="158" spans="91:94" ht="18" customHeight="1" hidden="1">
      <c r="CM158" s="175">
        <f>IF($CK$3="","",VLOOKUP($CK$3,'欠席入力'!$B$5:$K$104,9))</f>
        <v>0</v>
      </c>
      <c r="CN158" s="94"/>
      <c r="CO158" s="94"/>
      <c r="CP158" s="94"/>
    </row>
    <row r="159" spans="91:94" ht="18" customHeight="1" hidden="1">
      <c r="CM159" s="94"/>
      <c r="CN159" s="94"/>
      <c r="CO159" s="94"/>
      <c r="CP159" s="94"/>
    </row>
    <row r="160" spans="91:94" ht="18" customHeight="1" hidden="1">
      <c r="CM160" s="94"/>
      <c r="CN160" s="94"/>
      <c r="CO160" s="94"/>
      <c r="CP160" s="94"/>
    </row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</sheetData>
  <sheetProtection password="CADB" sheet="1" objects="1" scenarios="1"/>
  <protectedRanges>
    <protectedRange sqref="CK3:CL4" name="範囲1"/>
  </protectedRanges>
  <mergeCells count="126">
    <mergeCell ref="CK3:CL4"/>
    <mergeCell ref="CN5:CU16"/>
    <mergeCell ref="AI11:BD16"/>
    <mergeCell ref="CK2:CL2"/>
    <mergeCell ref="BF17:BZ18"/>
    <mergeCell ref="BC19:BI22"/>
    <mergeCell ref="BJ19:BK20"/>
    <mergeCell ref="U2:BN3"/>
    <mergeCell ref="AD24:AF25"/>
    <mergeCell ref="AG24:AY25"/>
    <mergeCell ref="BE24:BG25"/>
    <mergeCell ref="BH24:CA25"/>
    <mergeCell ref="BH27:CA28"/>
    <mergeCell ref="O29:Y30"/>
    <mergeCell ref="AD30:AF31"/>
    <mergeCell ref="AG30:AY31"/>
    <mergeCell ref="BE30:BG31"/>
    <mergeCell ref="BH30:CA31"/>
    <mergeCell ref="P26:X28"/>
    <mergeCell ref="AD27:AF28"/>
    <mergeCell ref="AG27:AY28"/>
    <mergeCell ref="BE27:BG28"/>
    <mergeCell ref="P42:AA43"/>
    <mergeCell ref="AP42:AQ43"/>
    <mergeCell ref="AM47:AT49"/>
    <mergeCell ref="AU47:CC49"/>
    <mergeCell ref="BT36:BU37"/>
    <mergeCell ref="BW36:BZ37"/>
    <mergeCell ref="CB36:CC37"/>
    <mergeCell ref="AC41:AN44"/>
    <mergeCell ref="BC36:BF37"/>
    <mergeCell ref="BG36:BJ37"/>
    <mergeCell ref="BL36:BM37"/>
    <mergeCell ref="BO36:BR37"/>
    <mergeCell ref="BU57:BX60"/>
    <mergeCell ref="P61:AT63"/>
    <mergeCell ref="BE52:BK54"/>
    <mergeCell ref="BM52:BN54"/>
    <mergeCell ref="BP52:BX54"/>
    <mergeCell ref="AM57:AT59"/>
    <mergeCell ref="AU57:BQ59"/>
    <mergeCell ref="CC52:CC54"/>
    <mergeCell ref="AM52:AT54"/>
    <mergeCell ref="AU52:AU54"/>
    <mergeCell ref="AV52:BB54"/>
    <mergeCell ref="BC52:BD54"/>
    <mergeCell ref="BC65:BE66"/>
    <mergeCell ref="BF65:BG66"/>
    <mergeCell ref="BH65:BJ66"/>
    <mergeCell ref="BL65:BM66"/>
    <mergeCell ref="BN65:BP66"/>
    <mergeCell ref="BR65:BU66"/>
    <mergeCell ref="BH69:BP70"/>
    <mergeCell ref="BQ69:CA70"/>
    <mergeCell ref="BV65:BZ66"/>
    <mergeCell ref="CA65:CC66"/>
    <mergeCell ref="O65:T66"/>
    <mergeCell ref="U65:AN67"/>
    <mergeCell ref="AT65:AY66"/>
    <mergeCell ref="AX69:AZ70"/>
    <mergeCell ref="AT69:AW70"/>
    <mergeCell ref="AZ64:BB67"/>
    <mergeCell ref="O71:T72"/>
    <mergeCell ref="AT73:AW74"/>
    <mergeCell ref="AX73:AZ74"/>
    <mergeCell ref="BB73:BF74"/>
    <mergeCell ref="V69:AO75"/>
    <mergeCell ref="BC76:BF82"/>
    <mergeCell ref="BG76:BG82"/>
    <mergeCell ref="BB69:BF70"/>
    <mergeCell ref="BM79:CD81"/>
    <mergeCell ref="BM82:CD84"/>
    <mergeCell ref="BH73:BP74"/>
    <mergeCell ref="BQ73:CC74"/>
    <mergeCell ref="O77:P88"/>
    <mergeCell ref="BH77:BI82"/>
    <mergeCell ref="BJ76:BK83"/>
    <mergeCell ref="AK76:AN82"/>
    <mergeCell ref="AO76:AR82"/>
    <mergeCell ref="AS76:AS82"/>
    <mergeCell ref="AT76:AW82"/>
    <mergeCell ref="R84:U89"/>
    <mergeCell ref="W85:X88"/>
    <mergeCell ref="AB85:AC88"/>
    <mergeCell ref="R76:U82"/>
    <mergeCell ref="V76:Y82"/>
    <mergeCell ref="BI85:BJ88"/>
    <mergeCell ref="BL85:BL88"/>
    <mergeCell ref="AA76:AD82"/>
    <mergeCell ref="AF76:AI82"/>
    <mergeCell ref="BL76:BL82"/>
    <mergeCell ref="AG85:AH88"/>
    <mergeCell ref="AL85:AM88"/>
    <mergeCell ref="AX76:BB82"/>
    <mergeCell ref="BM87:CD88"/>
    <mergeCell ref="Q90:W92"/>
    <mergeCell ref="X90:AD92"/>
    <mergeCell ref="AP85:AQ88"/>
    <mergeCell ref="AU85:AV88"/>
    <mergeCell ref="AY85:BA88"/>
    <mergeCell ref="BD85:BE88"/>
    <mergeCell ref="AE90:CC92"/>
    <mergeCell ref="AF94:CC96"/>
    <mergeCell ref="AF99:CC101"/>
    <mergeCell ref="AC95:AD96"/>
    <mergeCell ref="N93:P104"/>
    <mergeCell ref="Q94:W96"/>
    <mergeCell ref="Y94:AB96"/>
    <mergeCell ref="Q104:W106"/>
    <mergeCell ref="Y104:AB106"/>
    <mergeCell ref="Q99:W101"/>
    <mergeCell ref="AC100:AD101"/>
    <mergeCell ref="Y99:AB101"/>
    <mergeCell ref="N120:P128"/>
    <mergeCell ref="R121:CC127"/>
    <mergeCell ref="AF104:CC106"/>
    <mergeCell ref="AC104:AD106"/>
    <mergeCell ref="R108:AQ109"/>
    <mergeCell ref="AY108:BZ109"/>
    <mergeCell ref="CB131:CC133"/>
    <mergeCell ref="O132:Y134"/>
    <mergeCell ref="O131:Y131"/>
    <mergeCell ref="AS131:BD133"/>
    <mergeCell ref="BH131:BZ133"/>
    <mergeCell ref="O112:AT118"/>
    <mergeCell ref="AX112:CB118"/>
  </mergeCells>
  <printOptions/>
  <pageMargins left="0" right="0" top="0" bottom="0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Maeda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前田修三</dc:creator>
  <cp:keywords/>
  <dc:description/>
  <cp:lastModifiedBy>HOOH022</cp:lastModifiedBy>
  <cp:lastPrinted>2010-08-05T00:36:52Z</cp:lastPrinted>
  <dcterms:created xsi:type="dcterms:W3CDTF">2005-10-26T01:23:06Z</dcterms:created>
  <dcterms:modified xsi:type="dcterms:W3CDTF">2016-12-15T01:08:17Z</dcterms:modified>
  <cp:category/>
  <cp:version/>
  <cp:contentType/>
  <cp:contentStatus/>
</cp:coreProperties>
</file>